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<sst xmlns="http://schemas.openxmlformats.org/spreadsheetml/2006/main" count="86" uniqueCount="46">
  <si>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</si>
  <si>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</si>
  <si>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</si>
  <si>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</si>
  <si>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</si>
  <si>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</si>
  <si>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</si>
  <si>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</si>
  <si>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</si>
  <si>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</si>
  <si>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</si>
  <si>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</si>
  <si>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</si>
  <si>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</si>
  <si>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</si>
  <si>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</si>
  <si>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</si>
  <si>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</si>
  <si>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</si>
  <si>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</si>
  <si>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</si>
  <si>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</si>
  <si>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</si>
  <si>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</si>
  <si>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</si>
  <si>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</si>
  <si>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</si>
  <si>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</si>
  <si>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</si>
  <si>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</si>
  <si>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</si>
  <si>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</si>
  <si>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</si>
  <si>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</si>
  <si>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</si>
  <si>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</si>
  <si>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</si>
  <si>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</si>
  <si>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>Проф. д-р Каролина Илиеска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</si>
  <si>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29.08.2017 год. </t>
    </r>
  </si>
  <si>
    <t xml:space="preserve">136/14        </t>
  </si>
  <si>
    <t>/</t>
  </si>
  <si>
    <t xml:space="preserve">140/15        </t>
  </si>
  <si>
    <t>Заклучно со реден број 2 (два)</t>
  </si>
  <si>
    <t>11.09.2017</t>
  </si>
  <si>
    <t>РЕЗУЛТАТИ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</si>
</sst>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16.85156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4" width="6.57421875" style="2" customWidth="1"/>
    <col min="25" max="25" width="11.421875" style="2" customWidth="1"/>
    <col min="26" max="26" width="12.140625" style="2" customWidth="1"/>
    <col min="28" max="29" width="9.140625" style="0" customWidth="1"/>
  </cols>
  <sheetData>
    <row r="1" spans="1:29" ht="15.7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">
        <v>51</v>
      </c>
      <c r="AC3" s="3" t="s">
        <v>17</v>
      </c>
    </row>
    <row r="4" spans="1:29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">
        <v>61</v>
      </c>
      <c r="AC4" s="3" t="s">
        <v>18</v>
      </c>
    </row>
    <row r="5" spans="1:29" ht="16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5">
        <f>A8:D9</f>
        <v>0</v>
      </c>
      <c r="B8" s="16" t="s">
        <v>8</v>
      </c>
      <c r="C8" s="17" t="s">
        <v>9</v>
      </c>
      <c r="D8" s="18" t="s">
        <v>0</v>
      </c>
      <c r="E8" s="19" t="s">
        <v>10</v>
      </c>
      <c r="F8" s="19" t="s">
        <v>34</v>
      </c>
      <c r="G8" s="18" t="s">
        <v>11</v>
      </c>
      <c r="H8" s="18" t="s">
        <v>23</v>
      </c>
      <c r="I8" s="18" t="s">
        <v>25</v>
      </c>
      <c r="J8" s="18" t="s">
        <v>26</v>
      </c>
      <c r="K8" s="18" t="s">
        <v>27</v>
      </c>
      <c r="L8" s="18" t="s">
        <v>28</v>
      </c>
      <c r="M8" s="18" t="s">
        <v>29</v>
      </c>
      <c r="N8" s="18" t="s">
        <v>30</v>
      </c>
      <c r="O8" s="18" t="s">
        <v>31</v>
      </c>
      <c r="P8" s="18" t="s">
        <v>32</v>
      </c>
      <c r="Q8" s="18" t="s">
        <v>33</v>
      </c>
      <c r="R8" s="20" t="s">
        <v>22</v>
      </c>
      <c r="S8" s="19" t="s">
        <v>1</v>
      </c>
      <c r="T8" s="19" t="s">
        <v>12</v>
      </c>
      <c r="U8" s="19" t="s">
        <v>3</v>
      </c>
      <c r="V8" s="18" t="s">
        <v>2</v>
      </c>
      <c r="W8" s="18" t="s">
        <v>13</v>
      </c>
      <c r="X8" s="18" t="s">
        <v>35</v>
      </c>
      <c r="Y8" s="16" t="s">
        <v>4</v>
      </c>
      <c r="Z8" s="17" t="s">
        <v>5</v>
      </c>
      <c r="AA8" s="3"/>
      <c r="AB8" s="3"/>
      <c r="AC8" s="3"/>
    </row>
    <row r="9" spans="1:29" ht="15.75">
      <c r="A9" s="15" t="s">
        <v>14</v>
      </c>
      <c r="B9" s="15" t="s">
        <v>6</v>
      </c>
      <c r="C9" s="15"/>
      <c r="D9" s="15" t="s">
        <v>7</v>
      </c>
      <c r="E9" s="15" t="s">
        <v>7</v>
      </c>
      <c r="F9" s="15"/>
      <c r="G9" s="15" t="s">
        <v>7</v>
      </c>
      <c r="H9" s="15" t="s">
        <v>7</v>
      </c>
      <c r="I9" s="15" t="s">
        <v>7</v>
      </c>
      <c r="J9" s="15" t="s">
        <v>7</v>
      </c>
      <c r="K9" s="15" t="s">
        <v>7</v>
      </c>
      <c r="L9" s="15" t="s">
        <v>7</v>
      </c>
      <c r="M9" s="15" t="s">
        <v>7</v>
      </c>
      <c r="N9" s="15" t="s">
        <v>7</v>
      </c>
      <c r="O9" s="15" t="s">
        <v>7</v>
      </c>
      <c r="P9" s="15" t="s">
        <v>7</v>
      </c>
      <c r="Q9" s="15" t="s">
        <v>7</v>
      </c>
      <c r="R9" s="21" t="s">
        <v>7</v>
      </c>
      <c r="S9" s="15" t="s">
        <v>7</v>
      </c>
      <c r="T9" s="15" t="s">
        <v>7</v>
      </c>
      <c r="U9" s="15" t="s">
        <v>7</v>
      </c>
      <c r="V9" s="15" t="s">
        <v>7</v>
      </c>
      <c r="W9" s="15" t="s">
        <v>7</v>
      </c>
      <c r="X9" s="15" t="s">
        <v>7</v>
      </c>
      <c r="Y9" s="15" t="s">
        <v>7</v>
      </c>
      <c r="Z9" s="15" t="s">
        <v>7</v>
      </c>
      <c r="AA9" s="3"/>
      <c r="AB9" s="1"/>
      <c r="AC9" s="1"/>
    </row>
    <row r="10" spans="1:26" ht="15.75">
      <c r="A10" s="5">
        <v>1</v>
      </c>
      <c r="B10" s="27"/>
      <c r="C10" s="27" t="s">
        <v>42</v>
      </c>
      <c r="D10" s="22" t="s">
        <v>41</v>
      </c>
      <c r="E10" s="4" t="s">
        <v>41</v>
      </c>
      <c r="F10" s="4"/>
      <c r="G10" s="23">
        <v>41</v>
      </c>
      <c r="H10" s="4" t="s">
        <v>24</v>
      </c>
      <c r="I10" s="4"/>
      <c r="J10" s="4"/>
      <c r="K10" s="4" t="s">
        <v>24</v>
      </c>
      <c r="L10" s="4" t="s">
        <v>24</v>
      </c>
      <c r="M10" s="4" t="s">
        <v>24</v>
      </c>
      <c r="N10" s="4"/>
      <c r="O10" s="4" t="s">
        <v>24</v>
      </c>
      <c r="P10" s="4" t="s">
        <v>24</v>
      </c>
      <c r="Q10" s="4" t="s">
        <v>24</v>
      </c>
      <c r="R10" s="4">
        <v>0</v>
      </c>
      <c r="S10" s="4">
        <v>0</v>
      </c>
      <c r="T10" s="4">
        <v>7</v>
      </c>
      <c r="U10" s="4">
        <v>3</v>
      </c>
      <c r="V10" s="4">
        <v>0</v>
      </c>
      <c r="W10" s="4">
        <v>0</v>
      </c>
      <c r="X10" s="4">
        <f>R10+S10+T10+U10</f>
        <v>10</v>
      </c>
      <c r="Y10" s="4">
        <f>ROUND(G10+R10+S10+T10+U10+V10+W10,0)</f>
        <v>51</v>
      </c>
      <c r="Z10" s="4" t="str">
        <f>VLOOKUP(Y10,$AB$2:$AC$7,2)</f>
        <v>6 (шест)</v>
      </c>
    </row>
    <row r="11" spans="1:26" s="3" customFormat="1" ht="15.75">
      <c r="A11" s="5">
        <v>2</v>
      </c>
      <c r="B11" s="27"/>
      <c r="C11" s="27" t="s">
        <v>40</v>
      </c>
      <c r="D11" s="22" t="s">
        <v>41</v>
      </c>
      <c r="E11" s="4" t="s">
        <v>41</v>
      </c>
      <c r="F11" s="4"/>
      <c r="G11" s="23">
        <v>51</v>
      </c>
      <c r="H11" s="4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/>
      <c r="N11" s="4" t="s">
        <v>24</v>
      </c>
      <c r="O11" s="4" t="s">
        <v>24</v>
      </c>
      <c r="P11" s="4" t="s">
        <v>24</v>
      </c>
      <c r="Q11" s="4" t="s">
        <v>24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f>R11+S11+T11+U11</f>
        <v>0</v>
      </c>
      <c r="Y11" s="4">
        <f>ROUND(G11+R11+S11+T11+U11+V11+W11,0)</f>
        <v>51</v>
      </c>
      <c r="Z11" s="4" t="str">
        <f>VLOOKUP(Y11,$AB$2:$AC$7,2)</f>
        <v>6 (шест)</v>
      </c>
    </row>
    <row r="12" spans="1:26" s="24" customFormat="1" ht="15.75" customHeight="1">
      <c r="A12"/>
      <c r="B12" s="28" t="s">
        <v>43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/>
      <c r="V12" s="2"/>
      <c r="W12" s="2"/>
      <c r="X12" s="2"/>
      <c r="Y12" s="2"/>
      <c r="Z12" s="2"/>
    </row>
    <row r="13" spans="1:26" s="24" customFormat="1" ht="15.75" customHeight="1">
      <c r="A13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/>
      <c r="V13" s="2"/>
      <c r="W13" s="2"/>
      <c r="X13" s="2"/>
      <c r="Y13" s="2"/>
      <c r="Z13" s="2"/>
    </row>
    <row r="14" spans="27:28" ht="15.75" customHeight="1">
      <c r="AA14" s="14"/>
      <c r="AB14" s="14"/>
    </row>
    <row r="15" spans="2:25" ht="15.75">
      <c r="B15" s="13" t="s">
        <v>36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0"/>
      <c r="S15" s="14"/>
      <c r="T15" s="14"/>
      <c r="U15" s="13" t="s">
        <v>37</v>
      </c>
      <c r="V15" s="14"/>
      <c r="W15" s="14"/>
      <c r="X15" s="14"/>
      <c r="Y15" s="14"/>
    </row>
    <row r="16" spans="2:25" ht="15.75">
      <c r="B16" s="25" t="s">
        <v>44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0"/>
      <c r="S16" s="14"/>
      <c r="T16" s="14"/>
      <c r="U16" s="31" t="s">
        <v>38</v>
      </c>
      <c r="V16" s="31"/>
      <c r="W16" s="31"/>
      <c r="X16" s="31"/>
      <c r="Y16" s="31"/>
    </row>
  </sheetData>
  <sheetProtection/>
  <mergeCells count="4">
    <mergeCell ref="B12:T12"/>
    <mergeCell ref="A3:AA5"/>
    <mergeCell ref="A1:AA1"/>
    <mergeCell ref="U16:Y1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Risteski</cp:lastModifiedBy>
  <cp:lastPrinted>2016-09-28T12:20:37Z</cp:lastPrinted>
  <dcterms:created xsi:type="dcterms:W3CDTF">2011-06-01T07:35:29Z</dcterms:created>
  <dcterms:modified xsi:type="dcterms:W3CDTF">2017-09-11T10:18:12Z</dcterms:modified>
  <cp:category/>
  <cp:version/>
  <cp:contentType/>
  <cp:contentStatus/>
</cp:coreProperties>
</file>