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<sst xmlns="http://schemas.openxmlformats.org/spreadsheetml/2006/main" count="92" uniqueCount="82">
  <si>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</si>
  <si>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</si>
  <si>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</si>
  <si>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</si>
  <si>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</si>
  <si>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</si>
  <si>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</si>
  <si>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</si>
  <si>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</si>
  <si>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</si>
  <si>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</si>
  <si>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</si>
  <si>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</si>
  <si>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</si>
  <si>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</si>
  <si>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</si>
  <si>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</si>
  <si>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</si>
  <si>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</si>
  <si>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</si>
  <si>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</si>
  <si>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Предметен наставник</t>
  </si>
  <si>
    <t>Оценка - писмен дел</t>
  </si>
  <si>
    <t>Презиме</t>
  </si>
  <si>
    <t>Име</t>
  </si>
  <si>
    <t xml:space="preserve">  д-р Никола Димески</t>
  </si>
  <si>
    <t>19/19</t>
  </si>
  <si>
    <t>30/19</t>
  </si>
  <si>
    <t>71/19</t>
  </si>
  <si>
    <t xml:space="preserve">42/19 </t>
  </si>
  <si>
    <t xml:space="preserve">83/19 </t>
  </si>
  <si>
    <t>100/19</t>
  </si>
  <si>
    <t>80/19</t>
  </si>
  <si>
    <t>87/19</t>
  </si>
  <si>
    <t>38/19</t>
  </si>
  <si>
    <t xml:space="preserve">35/19 </t>
  </si>
  <si>
    <t xml:space="preserve">82/19 </t>
  </si>
  <si>
    <t>36/19</t>
  </si>
  <si>
    <t xml:space="preserve">75/19 </t>
  </si>
  <si>
    <t xml:space="preserve">11/19 </t>
  </si>
  <si>
    <t xml:space="preserve">74/19 </t>
  </si>
  <si>
    <t xml:space="preserve">67/19 </t>
  </si>
  <si>
    <t xml:space="preserve">90/19 </t>
  </si>
  <si>
    <t>34/19</t>
  </si>
  <si>
    <t xml:space="preserve">58/19 </t>
  </si>
  <si>
    <t xml:space="preserve">39/19 </t>
  </si>
  <si>
    <t>24/19</t>
  </si>
  <si>
    <t xml:space="preserve">84/19 </t>
  </si>
  <si>
    <t xml:space="preserve">12/19 </t>
  </si>
  <si>
    <t xml:space="preserve">54/19 </t>
  </si>
  <si>
    <t xml:space="preserve">06/19 </t>
  </si>
  <si>
    <t xml:space="preserve">05/19 </t>
  </si>
  <si>
    <t xml:space="preserve">41/19 </t>
  </si>
  <si>
    <t xml:space="preserve">66/19 </t>
  </si>
  <si>
    <t xml:space="preserve">21/19 </t>
  </si>
  <si>
    <t xml:space="preserve">09/19 </t>
  </si>
  <si>
    <t xml:space="preserve">26/19 </t>
  </si>
  <si>
    <t>31/19</t>
  </si>
  <si>
    <t xml:space="preserve">37/19 </t>
  </si>
  <si>
    <t xml:space="preserve">59/19 </t>
  </si>
  <si>
    <t xml:space="preserve">52/19 </t>
  </si>
  <si>
    <t xml:space="preserve">72/19 </t>
  </si>
  <si>
    <t xml:space="preserve">44/19 </t>
  </si>
  <si>
    <t xml:space="preserve">64/19 </t>
  </si>
  <si>
    <t>70/19</t>
  </si>
  <si>
    <t xml:space="preserve">45/19 </t>
  </si>
  <si>
    <t xml:space="preserve">68/19 </t>
  </si>
  <si>
    <t xml:space="preserve">46/19 </t>
  </si>
  <si>
    <t>16/19</t>
  </si>
  <si>
    <t xml:space="preserve">85/19 </t>
  </si>
  <si>
    <t xml:space="preserve">51/19 </t>
  </si>
  <si>
    <t xml:space="preserve">109/19 </t>
  </si>
  <si>
    <t xml:space="preserve">29/19 </t>
  </si>
  <si>
    <t xml:space="preserve">113/17 </t>
  </si>
  <si>
    <t xml:space="preserve"> </t>
  </si>
  <si>
    <t>ПРЕЛИМИНАРНИ ВКУПНИ РЕЗУЛТАТИ ДЕЛОВЕН АНГЛИСКИ ЈАЗИК 2                        ЈУНИ 2020</t>
  </si>
  <si>
    <t>135/17</t>
  </si>
  <si>
    <t>73/16</t>
  </si>
  <si>
    <t>25/18</t>
  </si>
  <si>
    <t>119/19</t>
  </si>
  <si>
    <t>Заклучно со ред.бр. 52 (педесет и два)</t>
  </si>
  <si>
    <r>
      <t>Прилеп, 26</t>
    </r>
    <r>
      <rPr>
        <sz val="10"/>
        <rFont val="Arial"/>
        <family val="0"/>
      </rPr>
      <t>.0</t>
    </r>
    <r>
      <rPr>
        <sz val="10"/>
        <rFont val="Arial"/>
        <family val="0"/>
      </rPr>
      <t>6</t>
    </r>
    <r>
      <rPr>
        <sz val="10"/>
        <rFont val="Arial"/>
        <family val="0"/>
      </rPr>
      <t>.2020</t>
    </r>
  </si>
</sst>
</file>

<file path=xl/styles.xml><?xml version="1.0" encoding="utf-8"?>
<styleSheet xmlns="http://schemas.openxmlformats.org/spreadsheetml/2006/main">
  <numFmts count="34">
    <numFmt numFmtId="5" formatCode="&quot;MKD&quot;#,##0_);\(&quot;MKD&quot;#,##0\)"/>
    <numFmt numFmtId="6" formatCode="&quot;MKD&quot;#,##0_);[Red]\(&quot;MKD&quot;#,##0\)"/>
    <numFmt numFmtId="7" formatCode="&quot;MKD&quot;#,##0.00_);\(&quot;MKD&quot;#,##0.00\)"/>
    <numFmt numFmtId="8" formatCode="&quot;MKD&quot;#,##0.00_);[Red]\(&quot;MKD&quot;#,##0.00\)"/>
    <numFmt numFmtId="42" formatCode="_(&quot;MKD&quot;* #,##0_);_(&quot;MKD&quot;* \(#,##0\);_(&quot;MKD&quot;* &quot;-&quot;_);_(@_)"/>
    <numFmt numFmtId="41" formatCode="_(* #,##0_);_(* \(#,##0\);_(* &quot;-&quot;_);_(@_)"/>
    <numFmt numFmtId="44" formatCode="_(&quot;MKD&quot;* #,##0.00_);_(&quot;MKD&quot;* \(#,##0.00\);_(&quot;MK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MKD&quot;#,##0;\-&quot;MKD&quot;#,##0"/>
    <numFmt numFmtId="171" formatCode="&quot;MKD&quot;#,##0;[Red]\-&quot;MKD&quot;#,##0"/>
    <numFmt numFmtId="172" formatCode="&quot;MKD&quot;#,##0.00;\-&quot;MKD&quot;#,##0.00"/>
    <numFmt numFmtId="173" formatCode="&quot;MKD&quot;#,##0.00;[Red]\-&quot;MKD&quot;#,##0.00"/>
    <numFmt numFmtId="174" formatCode="_-&quot;MKD&quot;* #,##0_-;\-&quot;MKD&quot;* #,##0_-;_-&quot;MKD&quot;* &quot;-&quot;_-;_-@_-"/>
    <numFmt numFmtId="175" formatCode="_-* #,##0_-;\-* #,##0_-;_-* &quot;-&quot;_-;_-@_-"/>
    <numFmt numFmtId="176" formatCode="_-&quot;MKD&quot;* #,##0.00_-;\-&quot;MKD&quot;* #,##0.00_-;_-&quot;MKD&quot;* &quot;-&quot;??_-;_-@_-"/>
    <numFmt numFmtId="177" formatCode="_-* #,##0.00_-;\-* #,##0.00_-;_-* &quot;-&quot;??_-;_-@_-"/>
    <numFmt numFmtId="178" formatCode="&quot;MDen&quot;#,##0_);\(&quot;MDen&quot;#,##0\)"/>
    <numFmt numFmtId="179" formatCode="&quot;MDen&quot;#,##0_);[Red]\(&quot;MDen&quot;#,##0\)"/>
    <numFmt numFmtId="180" formatCode="&quot;MDen&quot;#,##0.00_);\(&quot;MDen&quot;#,##0.00\)"/>
    <numFmt numFmtId="181" formatCode="&quot;MDen&quot;#,##0.00_);[Red]\(&quot;MDen&quot;#,##0.00\)"/>
    <numFmt numFmtId="182" formatCode="_(&quot;MDen&quot;* #,##0_);_(&quot;MDen&quot;* \(#,##0\);_(&quot;MDen&quot;* &quot;-&quot;_);_(@_)"/>
    <numFmt numFmtId="183" formatCode="_(&quot;MDen&quot;* #,##0.00_);_(&quot;MDen&quot;* \(#,##0.00\);_(&quot;MDen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  <numFmt numFmtId="189" formatCode="[$-F400]h:mm:ss\ AM/PM"/>
  </numFmts>
  <fonts count="4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3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horizontal="center" vertical="center" textRotation="180" wrapText="1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67"/>
  <sheetViews>
    <sheetView tabSelected="1" zoomScale="150" zoomScaleNormal="150" workbookViewId="0" topLeftCell="A1">
      <selection activeCell="C66" sqref="C66"/>
    </sheetView>
  </sheetViews>
  <sheetFormatPr defaultColWidth="8.8515625" defaultRowHeight="12.75"/>
  <cols>
    <col min="1" max="1" width="5.00390625" style="21" customWidth="1"/>
    <col min="2" max="2" width="16.8515625" style="21" customWidth="1"/>
    <col min="3" max="3" width="16.00390625" style="13" customWidth="1"/>
    <col min="4" max="4" width="13.28125" style="0" bestFit="1" customWidth="1"/>
    <col min="5" max="5" width="6.140625" style="0" customWidth="1"/>
    <col min="6" max="6" width="6.28125" style="0" customWidth="1"/>
    <col min="7" max="7" width="8.00390625" style="0" customWidth="1"/>
    <col min="8" max="8" width="6.28125" style="0" customWidth="1"/>
    <col min="9" max="9" width="6.8515625" style="0" customWidth="1"/>
    <col min="10" max="10" width="6.28125" style="0" customWidth="1"/>
    <col min="11" max="11" width="5.28125" style="0" customWidth="1"/>
    <col min="12" max="12" width="5.7109375" style="0" customWidth="1"/>
    <col min="13" max="13" width="6.140625" style="0" customWidth="1"/>
    <col min="14" max="14" width="5.28125" style="0" customWidth="1"/>
    <col min="15" max="15" width="10.28125" style="0" customWidth="1"/>
    <col min="16" max="17" width="9.140625" style="0" customWidth="1"/>
  </cols>
  <sheetData>
    <row r="2" spans="6:17" ht="14.25" customHeight="1">
      <c r="F2" s="16"/>
      <c r="G2" s="15"/>
      <c r="H2" s="15"/>
      <c r="I2" s="15"/>
      <c r="J2" s="32"/>
      <c r="K2" s="32"/>
      <c r="L2" s="32"/>
      <c r="M2" s="32"/>
      <c r="P2" s="9" t="s">
        <v>6</v>
      </c>
      <c r="Q2" s="9" t="s">
        <v>14</v>
      </c>
    </row>
    <row r="3" spans="16:17" ht="12">
      <c r="P3">
        <v>0</v>
      </c>
      <c r="Q3" t="s">
        <v>15</v>
      </c>
    </row>
    <row r="4" spans="5:17" ht="12">
      <c r="E4" s="30" t="s">
        <v>75</v>
      </c>
      <c r="F4" s="31"/>
      <c r="G4" s="31"/>
      <c r="H4" s="31"/>
      <c r="I4" s="31"/>
      <c r="J4" s="31"/>
      <c r="P4">
        <v>51</v>
      </c>
      <c r="Q4" t="s">
        <v>16</v>
      </c>
    </row>
    <row r="5" spans="5:17" ht="12">
      <c r="E5" s="31"/>
      <c r="F5" s="31"/>
      <c r="G5" s="31"/>
      <c r="H5" s="31"/>
      <c r="I5" s="31"/>
      <c r="J5" s="31"/>
      <c r="P5">
        <v>61</v>
      </c>
      <c r="Q5" t="s">
        <v>17</v>
      </c>
    </row>
    <row r="6" spans="5:17" ht="12">
      <c r="E6" s="31"/>
      <c r="F6" s="31"/>
      <c r="G6" s="31"/>
      <c r="H6" s="31"/>
      <c r="I6" s="31"/>
      <c r="J6" s="31"/>
      <c r="P6">
        <v>71</v>
      </c>
      <c r="Q6" t="s">
        <v>18</v>
      </c>
    </row>
    <row r="7" spans="16:17" ht="12">
      <c r="P7">
        <v>81</v>
      </c>
      <c r="Q7" t="s">
        <v>19</v>
      </c>
    </row>
    <row r="8" spans="16:17" ht="12">
      <c r="P8">
        <v>91</v>
      </c>
      <c r="Q8" t="s">
        <v>20</v>
      </c>
    </row>
    <row r="9" spans="1:15" ht="92.25" customHeight="1">
      <c r="A9" s="26"/>
      <c r="B9" s="22" t="s">
        <v>7</v>
      </c>
      <c r="C9" s="14"/>
      <c r="D9" s="2" t="s">
        <v>8</v>
      </c>
      <c r="E9" s="3" t="s">
        <v>0</v>
      </c>
      <c r="F9" s="4" t="s">
        <v>9</v>
      </c>
      <c r="G9" s="5" t="s">
        <v>10</v>
      </c>
      <c r="H9" s="6" t="s">
        <v>1</v>
      </c>
      <c r="I9" s="6" t="s">
        <v>2</v>
      </c>
      <c r="J9" s="6" t="s">
        <v>11</v>
      </c>
      <c r="K9" s="6" t="s">
        <v>3</v>
      </c>
      <c r="L9" s="7" t="s">
        <v>4</v>
      </c>
      <c r="M9" s="7" t="s">
        <v>12</v>
      </c>
      <c r="N9" s="8" t="s">
        <v>5</v>
      </c>
      <c r="O9" s="19" t="s">
        <v>22</v>
      </c>
    </row>
    <row r="10" spans="1:17" ht="12">
      <c r="A10" s="22" t="s">
        <v>13</v>
      </c>
      <c r="B10" s="23" t="s">
        <v>23</v>
      </c>
      <c r="C10" s="20" t="s">
        <v>24</v>
      </c>
      <c r="D10" s="10"/>
      <c r="E10" s="1" t="s">
        <v>6</v>
      </c>
      <c r="F10" s="1" t="s">
        <v>6</v>
      </c>
      <c r="G10" s="1" t="s">
        <v>6</v>
      </c>
      <c r="H10" s="1" t="s">
        <v>6</v>
      </c>
      <c r="I10" s="1" t="s">
        <v>6</v>
      </c>
      <c r="J10" s="1" t="s">
        <v>6</v>
      </c>
      <c r="K10" s="1" t="s">
        <v>6</v>
      </c>
      <c r="L10" s="1" t="s">
        <v>6</v>
      </c>
      <c r="M10" s="1" t="s">
        <v>6</v>
      </c>
      <c r="N10" s="1" t="s">
        <v>6</v>
      </c>
      <c r="O10" s="1"/>
      <c r="P10" s="9"/>
      <c r="Q10" s="9"/>
    </row>
    <row r="11" spans="1:15" ht="12">
      <c r="A11" s="27">
        <v>1</v>
      </c>
      <c r="B11" s="24"/>
      <c r="C11" s="24"/>
      <c r="D11" s="25" t="s">
        <v>35</v>
      </c>
      <c r="E11" s="11"/>
      <c r="F11" s="12"/>
      <c r="G11" s="18">
        <v>19</v>
      </c>
      <c r="H11" s="12">
        <v>2</v>
      </c>
      <c r="I11" s="12"/>
      <c r="J11" s="12"/>
      <c r="K11" s="12">
        <v>3</v>
      </c>
      <c r="L11" s="12">
        <v>1</v>
      </c>
      <c r="M11" s="12"/>
      <c r="N11" s="18">
        <f aca="true" t="shared" si="0" ref="N11:N42">ROUND(G11+H11+I11+J11+K11+L11+M11,0)</f>
        <v>25</v>
      </c>
      <c r="O11" s="18" t="str">
        <f aca="true" t="shared" si="1" ref="O11:O42">VLOOKUP(N11,$P$3:$Q$8,2)</f>
        <v>5 (пет)</v>
      </c>
    </row>
    <row r="12" spans="1:15" ht="12">
      <c r="A12" s="27">
        <v>2</v>
      </c>
      <c r="B12" s="24"/>
      <c r="C12" s="24"/>
      <c r="D12" s="25" t="s">
        <v>43</v>
      </c>
      <c r="E12" s="11">
        <v>41</v>
      </c>
      <c r="F12" s="12"/>
      <c r="G12" s="18">
        <f aca="true" t="shared" si="2" ref="G12:G36">(E12+F12)/2</f>
        <v>20.5</v>
      </c>
      <c r="H12" s="12">
        <v>5</v>
      </c>
      <c r="I12" s="12"/>
      <c r="J12" s="12"/>
      <c r="K12" s="12"/>
      <c r="L12" s="12">
        <v>3</v>
      </c>
      <c r="M12" s="12"/>
      <c r="N12" s="18">
        <f>ROUND(G12+H12+I12+J12+K12+L12+M12,0)</f>
        <v>29</v>
      </c>
      <c r="O12" s="18" t="str">
        <f>VLOOKUP(N12,$P$3:$Q$8,2)</f>
        <v>5 (пет)</v>
      </c>
    </row>
    <row r="13" spans="1:15" ht="12">
      <c r="A13" s="27">
        <v>3</v>
      </c>
      <c r="B13" s="24"/>
      <c r="C13" s="24"/>
      <c r="D13" s="25" t="s">
        <v>38</v>
      </c>
      <c r="E13" s="11">
        <v>41</v>
      </c>
      <c r="F13" s="12">
        <v>44</v>
      </c>
      <c r="G13" s="18">
        <f t="shared" si="2"/>
        <v>42.5</v>
      </c>
      <c r="H13" s="12">
        <v>3</v>
      </c>
      <c r="I13" s="12">
        <v>3</v>
      </c>
      <c r="J13" s="12"/>
      <c r="K13" s="12"/>
      <c r="L13" s="12">
        <v>4</v>
      </c>
      <c r="M13" s="12"/>
      <c r="N13" s="18">
        <f t="shared" si="0"/>
        <v>53</v>
      </c>
      <c r="O13" s="18" t="str">
        <f t="shared" si="1"/>
        <v>6 (шест)</v>
      </c>
    </row>
    <row r="14" spans="1:15" ht="12">
      <c r="A14" s="27">
        <v>4</v>
      </c>
      <c r="B14" s="24"/>
      <c r="C14" s="24"/>
      <c r="D14" s="25" t="s">
        <v>36</v>
      </c>
      <c r="E14" s="11"/>
      <c r="F14" s="12"/>
      <c r="G14" s="18">
        <v>47</v>
      </c>
      <c r="H14" s="12">
        <v>5</v>
      </c>
      <c r="I14" s="12">
        <v>5</v>
      </c>
      <c r="J14" s="12"/>
      <c r="K14" s="12"/>
      <c r="L14" s="12">
        <v>5</v>
      </c>
      <c r="M14" s="12"/>
      <c r="N14" s="18">
        <f t="shared" si="0"/>
        <v>62</v>
      </c>
      <c r="O14" s="18" t="str">
        <f t="shared" si="1"/>
        <v>7 (седум)</v>
      </c>
    </row>
    <row r="15" spans="1:15" ht="12">
      <c r="A15" s="27">
        <v>5</v>
      </c>
      <c r="B15" s="24"/>
      <c r="C15" s="24"/>
      <c r="D15" s="25" t="s">
        <v>29</v>
      </c>
      <c r="E15" s="11"/>
      <c r="F15" s="12"/>
      <c r="G15" s="18">
        <v>54</v>
      </c>
      <c r="H15" s="12">
        <v>5</v>
      </c>
      <c r="I15" s="12">
        <v>5</v>
      </c>
      <c r="J15" s="12"/>
      <c r="K15" s="12">
        <v>5</v>
      </c>
      <c r="L15" s="12">
        <v>5</v>
      </c>
      <c r="M15" s="12"/>
      <c r="N15" s="18">
        <f>ROUND(G15+H15+I15+J15+K15+L15+M15,0)</f>
        <v>74</v>
      </c>
      <c r="O15" s="18" t="str">
        <f>VLOOKUP(N15,$P$3:$Q$8,2)</f>
        <v>8 (осум)</v>
      </c>
    </row>
    <row r="16" spans="1:15" ht="12">
      <c r="A16" s="27">
        <v>6</v>
      </c>
      <c r="B16" s="24"/>
      <c r="C16" s="24"/>
      <c r="D16" s="25" t="s">
        <v>37</v>
      </c>
      <c r="E16" s="11">
        <v>52</v>
      </c>
      <c r="F16" s="12"/>
      <c r="G16" s="18">
        <f t="shared" si="2"/>
        <v>26</v>
      </c>
      <c r="H16" s="12"/>
      <c r="I16" s="12"/>
      <c r="J16" s="12"/>
      <c r="K16" s="12"/>
      <c r="L16" s="12"/>
      <c r="M16" s="12"/>
      <c r="N16" s="18">
        <f>ROUND(G16+H16+I16+J16+K16+L16+M16,0)</f>
        <v>26</v>
      </c>
      <c r="O16" s="18" t="str">
        <f>VLOOKUP(N16,$P$3:$Q$8,2)</f>
        <v>5 (пет)</v>
      </c>
    </row>
    <row r="17" spans="1:15" ht="12">
      <c r="A17" s="27">
        <v>7</v>
      </c>
      <c r="B17" s="24"/>
      <c r="C17" s="24"/>
      <c r="D17" s="25" t="s">
        <v>40</v>
      </c>
      <c r="E17" s="11">
        <v>60</v>
      </c>
      <c r="F17" s="12">
        <v>46</v>
      </c>
      <c r="G17" s="18">
        <f t="shared" si="2"/>
        <v>53</v>
      </c>
      <c r="H17" s="12">
        <v>2</v>
      </c>
      <c r="I17" s="12">
        <v>1</v>
      </c>
      <c r="J17" s="12"/>
      <c r="K17" s="12"/>
      <c r="L17" s="12">
        <v>3</v>
      </c>
      <c r="M17" s="12"/>
      <c r="N17" s="18">
        <f t="shared" si="0"/>
        <v>59</v>
      </c>
      <c r="O17" s="18" t="str">
        <f t="shared" si="1"/>
        <v>6 (шест)</v>
      </c>
    </row>
    <row r="18" spans="1:15" ht="12">
      <c r="A18" s="27">
        <v>8</v>
      </c>
      <c r="B18" s="24"/>
      <c r="C18" s="24"/>
      <c r="D18" s="25" t="s">
        <v>39</v>
      </c>
      <c r="E18" s="11">
        <v>46</v>
      </c>
      <c r="F18" s="12">
        <v>49</v>
      </c>
      <c r="G18" s="18">
        <f t="shared" si="2"/>
        <v>47.5</v>
      </c>
      <c r="H18" s="12">
        <v>3</v>
      </c>
      <c r="I18" s="12"/>
      <c r="J18" s="12"/>
      <c r="K18" s="12"/>
      <c r="L18" s="12">
        <v>5</v>
      </c>
      <c r="M18" s="12"/>
      <c r="N18" s="18">
        <f t="shared" si="0"/>
        <v>56</v>
      </c>
      <c r="O18" s="18" t="str">
        <f t="shared" si="1"/>
        <v>6 (шест)</v>
      </c>
    </row>
    <row r="19" spans="1:15" ht="12">
      <c r="A19" s="27">
        <v>9</v>
      </c>
      <c r="B19" s="24"/>
      <c r="C19" s="24"/>
      <c r="D19" s="25" t="s">
        <v>41</v>
      </c>
      <c r="E19" s="11"/>
      <c r="F19" s="12"/>
      <c r="G19" s="18">
        <v>41</v>
      </c>
      <c r="H19" s="12">
        <v>2</v>
      </c>
      <c r="I19" s="12"/>
      <c r="J19" s="12"/>
      <c r="K19" s="12"/>
      <c r="L19" s="12">
        <v>3</v>
      </c>
      <c r="M19" s="12"/>
      <c r="N19" s="18">
        <f t="shared" si="0"/>
        <v>46</v>
      </c>
      <c r="O19" s="18" t="str">
        <f t="shared" si="1"/>
        <v>5 (пет)</v>
      </c>
    </row>
    <row r="20" spans="1:15" ht="12">
      <c r="A20" s="27">
        <v>10</v>
      </c>
      <c r="B20" s="28"/>
      <c r="C20" s="28"/>
      <c r="D20" s="29" t="s">
        <v>77</v>
      </c>
      <c r="E20" s="11"/>
      <c r="F20" s="12"/>
      <c r="G20" s="18">
        <v>4</v>
      </c>
      <c r="H20" s="12"/>
      <c r="I20" s="12"/>
      <c r="J20" s="12"/>
      <c r="K20" s="12"/>
      <c r="L20" s="12"/>
      <c r="M20" s="12"/>
      <c r="N20" s="18">
        <f>ROUND(G20+H20+I20+J20+K20+L20+M20,0)</f>
        <v>4</v>
      </c>
      <c r="O20" s="18" t="str">
        <f>VLOOKUP(N20,$P$3:$Q$8,2)</f>
        <v>5 (пет)</v>
      </c>
    </row>
    <row r="21" spans="1:15" ht="12">
      <c r="A21" s="27">
        <v>11</v>
      </c>
      <c r="B21" s="24"/>
      <c r="C21" s="24"/>
      <c r="D21" s="25" t="s">
        <v>42</v>
      </c>
      <c r="E21" s="11"/>
      <c r="F21" s="12"/>
      <c r="G21" s="18">
        <v>51</v>
      </c>
      <c r="H21" s="12">
        <v>5</v>
      </c>
      <c r="I21" s="12">
        <v>5</v>
      </c>
      <c r="J21" s="12"/>
      <c r="K21" s="12">
        <v>5</v>
      </c>
      <c r="L21" s="12">
        <v>5</v>
      </c>
      <c r="M21" s="12"/>
      <c r="N21" s="18">
        <f>ROUND(G21+H21+I21+J21+K21+L21+M21,0)</f>
        <v>71</v>
      </c>
      <c r="O21" s="18" t="str">
        <f>VLOOKUP(N21,$P$3:$Q$8,2)</f>
        <v>8 (осум)</v>
      </c>
    </row>
    <row r="22" spans="1:15" ht="12">
      <c r="A22" s="27">
        <v>12</v>
      </c>
      <c r="B22" s="24"/>
      <c r="C22" s="24"/>
      <c r="D22" s="25" t="s">
        <v>44</v>
      </c>
      <c r="E22" s="11">
        <v>45</v>
      </c>
      <c r="F22" s="12">
        <v>43</v>
      </c>
      <c r="G22" s="18">
        <f t="shared" si="2"/>
        <v>44</v>
      </c>
      <c r="H22" s="12">
        <v>4</v>
      </c>
      <c r="I22" s="12">
        <v>5</v>
      </c>
      <c r="J22" s="12"/>
      <c r="K22" s="12">
        <v>4</v>
      </c>
      <c r="L22" s="12">
        <v>4</v>
      </c>
      <c r="M22" s="12"/>
      <c r="N22" s="18">
        <f t="shared" si="0"/>
        <v>61</v>
      </c>
      <c r="O22" s="18" t="str">
        <f t="shared" si="1"/>
        <v>7 (седум)</v>
      </c>
    </row>
    <row r="23" spans="1:15" ht="12">
      <c r="A23" s="27">
        <v>13</v>
      </c>
      <c r="B23" s="24"/>
      <c r="C23" s="24"/>
      <c r="D23" s="25" t="s">
        <v>47</v>
      </c>
      <c r="E23" s="11">
        <v>41</v>
      </c>
      <c r="F23" s="12">
        <v>55</v>
      </c>
      <c r="G23" s="18">
        <f t="shared" si="2"/>
        <v>48</v>
      </c>
      <c r="H23" s="12">
        <v>3</v>
      </c>
      <c r="I23" s="12">
        <v>2</v>
      </c>
      <c r="J23" s="12"/>
      <c r="K23" s="12"/>
      <c r="L23" s="12">
        <v>3</v>
      </c>
      <c r="M23" s="12"/>
      <c r="N23" s="18">
        <f t="shared" si="0"/>
        <v>56</v>
      </c>
      <c r="O23" s="18" t="str">
        <f t="shared" si="1"/>
        <v>6 (шест)</v>
      </c>
    </row>
    <row r="24" spans="1:15" ht="12">
      <c r="A24" s="27">
        <v>14</v>
      </c>
      <c r="B24" s="24"/>
      <c r="C24" s="24"/>
      <c r="D24" s="25" t="s">
        <v>28</v>
      </c>
      <c r="E24" s="11"/>
      <c r="F24" s="12"/>
      <c r="G24" s="18">
        <v>35</v>
      </c>
      <c r="H24" s="12">
        <v>2</v>
      </c>
      <c r="I24" s="12">
        <v>2</v>
      </c>
      <c r="J24" s="12"/>
      <c r="K24" s="12">
        <v>4</v>
      </c>
      <c r="L24" s="12">
        <v>3</v>
      </c>
      <c r="M24" s="12"/>
      <c r="N24" s="18">
        <f t="shared" si="0"/>
        <v>46</v>
      </c>
      <c r="O24" s="18" t="str">
        <f t="shared" si="1"/>
        <v>5 (пет)</v>
      </c>
    </row>
    <row r="25" spans="1:15" ht="12">
      <c r="A25" s="27">
        <v>15</v>
      </c>
      <c r="B25" s="24"/>
      <c r="C25" s="24"/>
      <c r="D25" s="25" t="s">
        <v>46</v>
      </c>
      <c r="E25" s="11">
        <v>41</v>
      </c>
      <c r="F25" s="12">
        <v>41</v>
      </c>
      <c r="G25" s="18">
        <f t="shared" si="2"/>
        <v>41</v>
      </c>
      <c r="H25" s="12">
        <v>1</v>
      </c>
      <c r="I25" s="12"/>
      <c r="J25" s="12"/>
      <c r="K25" s="12"/>
      <c r="L25" s="12"/>
      <c r="M25" s="12"/>
      <c r="N25" s="18">
        <f t="shared" si="0"/>
        <v>42</v>
      </c>
      <c r="O25" s="18" t="str">
        <f t="shared" si="1"/>
        <v>5 (пет)</v>
      </c>
    </row>
    <row r="26" spans="1:15" ht="12">
      <c r="A26" s="27">
        <v>16</v>
      </c>
      <c r="B26" s="24"/>
      <c r="C26" s="24"/>
      <c r="D26" s="25" t="s">
        <v>45</v>
      </c>
      <c r="E26" s="11"/>
      <c r="F26" s="12"/>
      <c r="G26" s="18">
        <v>72</v>
      </c>
      <c r="H26" s="12">
        <v>5</v>
      </c>
      <c r="I26" s="12">
        <v>5</v>
      </c>
      <c r="J26" s="12"/>
      <c r="K26" s="12">
        <v>5</v>
      </c>
      <c r="L26" s="12">
        <v>5</v>
      </c>
      <c r="M26" s="12"/>
      <c r="N26" s="18">
        <f t="shared" si="0"/>
        <v>92</v>
      </c>
      <c r="O26" s="18" t="str">
        <f t="shared" si="1"/>
        <v>10 (десет) </v>
      </c>
    </row>
    <row r="27" spans="1:15" ht="12">
      <c r="A27" s="27">
        <v>17</v>
      </c>
      <c r="B27" s="28"/>
      <c r="C27" s="28"/>
      <c r="D27" s="29" t="s">
        <v>78</v>
      </c>
      <c r="E27" s="11"/>
      <c r="F27" s="12"/>
      <c r="G27" s="18">
        <v>41</v>
      </c>
      <c r="H27" s="12"/>
      <c r="I27" s="12"/>
      <c r="J27" s="12"/>
      <c r="K27" s="12">
        <v>5</v>
      </c>
      <c r="L27" s="12">
        <v>5</v>
      </c>
      <c r="M27" s="12"/>
      <c r="N27" s="18">
        <f>ROUND(G27+H27+I27+J27+K27+L27+M27,0)</f>
        <v>51</v>
      </c>
      <c r="O27" s="18" t="str">
        <f>VLOOKUP(N27,$P$3:$Q$8,2)</f>
        <v>6 (шест)</v>
      </c>
    </row>
    <row r="28" spans="1:15" ht="12">
      <c r="A28" s="27">
        <v>18</v>
      </c>
      <c r="B28" s="24"/>
      <c r="C28" s="24"/>
      <c r="D28" s="25" t="s">
        <v>48</v>
      </c>
      <c r="E28" s="11"/>
      <c r="F28" s="12"/>
      <c r="G28" s="18">
        <v>53</v>
      </c>
      <c r="H28" s="12">
        <v>5</v>
      </c>
      <c r="I28" s="12">
        <v>3</v>
      </c>
      <c r="J28" s="12"/>
      <c r="K28" s="12"/>
      <c r="L28" s="12">
        <v>4</v>
      </c>
      <c r="M28" s="12"/>
      <c r="N28" s="18">
        <f>ROUND(G28+H28+I28+J28+K28+L28+M28,0)</f>
        <v>65</v>
      </c>
      <c r="O28" s="18" t="str">
        <f>VLOOKUP(N28,$P$3:$Q$8,2)</f>
        <v>7 (седум)</v>
      </c>
    </row>
    <row r="29" spans="1:15" ht="12">
      <c r="A29" s="27">
        <v>19</v>
      </c>
      <c r="B29" s="24"/>
      <c r="C29" s="24"/>
      <c r="D29" s="25" t="s">
        <v>32</v>
      </c>
      <c r="E29" s="11">
        <v>48</v>
      </c>
      <c r="F29" s="12">
        <v>46</v>
      </c>
      <c r="G29" s="18">
        <f t="shared" si="2"/>
        <v>47</v>
      </c>
      <c r="H29" s="12"/>
      <c r="I29" s="12"/>
      <c r="J29" s="12"/>
      <c r="K29" s="12">
        <v>4</v>
      </c>
      <c r="L29" s="12"/>
      <c r="M29" s="12"/>
      <c r="N29" s="18">
        <f>ROUND(G29+H29+I29+J29+K29+L29+M29,0)</f>
        <v>51</v>
      </c>
      <c r="O29" s="18" t="str">
        <f>VLOOKUP(N29,$P$3:$Q$8,2)</f>
        <v>6 (шест)</v>
      </c>
    </row>
    <row r="30" spans="1:15" ht="12">
      <c r="A30" s="27">
        <v>20</v>
      </c>
      <c r="B30" s="24"/>
      <c r="C30" s="24"/>
      <c r="D30" s="25" t="s">
        <v>49</v>
      </c>
      <c r="E30" s="11">
        <v>46</v>
      </c>
      <c r="F30" s="12">
        <v>42</v>
      </c>
      <c r="G30" s="18">
        <f t="shared" si="2"/>
        <v>44</v>
      </c>
      <c r="H30" s="12">
        <v>3</v>
      </c>
      <c r="I30" s="12"/>
      <c r="J30" s="12"/>
      <c r="K30" s="12">
        <v>3</v>
      </c>
      <c r="L30" s="12">
        <v>2</v>
      </c>
      <c r="M30" s="12"/>
      <c r="N30" s="18">
        <f>ROUND(G30+H30+I30+J30+K30+L30+M30,0)</f>
        <v>52</v>
      </c>
      <c r="O30" s="18" t="str">
        <f>VLOOKUP(N30,$P$3:$Q$8,2)</f>
        <v>6 (шест)</v>
      </c>
    </row>
    <row r="31" spans="1:15" ht="12">
      <c r="A31" s="27">
        <v>21</v>
      </c>
      <c r="B31" s="24"/>
      <c r="C31" s="24"/>
      <c r="D31" s="25" t="s">
        <v>50</v>
      </c>
      <c r="E31" s="11"/>
      <c r="F31" s="12"/>
      <c r="G31" s="18">
        <v>69</v>
      </c>
      <c r="H31" s="12">
        <v>5</v>
      </c>
      <c r="I31" s="12">
        <v>5</v>
      </c>
      <c r="J31" s="12"/>
      <c r="K31" s="12"/>
      <c r="L31" s="12">
        <v>5</v>
      </c>
      <c r="M31" s="12"/>
      <c r="N31" s="18">
        <f t="shared" si="0"/>
        <v>84</v>
      </c>
      <c r="O31" s="18" t="str">
        <f t="shared" si="1"/>
        <v>9 (девет)</v>
      </c>
    </row>
    <row r="32" spans="1:15" ht="12">
      <c r="A32" s="27">
        <v>22</v>
      </c>
      <c r="B32" s="24"/>
      <c r="C32" s="24"/>
      <c r="D32" s="25" t="s">
        <v>51</v>
      </c>
      <c r="E32" s="11">
        <v>46</v>
      </c>
      <c r="F32" s="12">
        <v>41</v>
      </c>
      <c r="G32" s="18">
        <f t="shared" si="2"/>
        <v>43.5</v>
      </c>
      <c r="H32" s="12">
        <v>3</v>
      </c>
      <c r="I32" s="12"/>
      <c r="J32" s="12"/>
      <c r="K32" s="12"/>
      <c r="L32" s="12">
        <v>5</v>
      </c>
      <c r="M32" s="12"/>
      <c r="N32" s="18">
        <f t="shared" si="0"/>
        <v>52</v>
      </c>
      <c r="O32" s="18" t="str">
        <f t="shared" si="1"/>
        <v>6 (шест)</v>
      </c>
    </row>
    <row r="33" spans="1:15" ht="12">
      <c r="A33" s="27">
        <v>23</v>
      </c>
      <c r="B33" s="24"/>
      <c r="C33" s="24"/>
      <c r="D33" s="25" t="s">
        <v>52</v>
      </c>
      <c r="E33" s="11"/>
      <c r="F33" s="12"/>
      <c r="G33" s="18">
        <v>41</v>
      </c>
      <c r="H33" s="12">
        <v>3</v>
      </c>
      <c r="I33" s="12">
        <v>2</v>
      </c>
      <c r="J33" s="12"/>
      <c r="K33" s="12">
        <v>4</v>
      </c>
      <c r="L33" s="12">
        <v>2</v>
      </c>
      <c r="M33" s="12"/>
      <c r="N33" s="18">
        <f t="shared" si="0"/>
        <v>52</v>
      </c>
      <c r="O33" s="18" t="str">
        <f t="shared" si="1"/>
        <v>6 (шест)</v>
      </c>
    </row>
    <row r="34" spans="1:15" ht="12">
      <c r="A34" s="27">
        <v>24</v>
      </c>
      <c r="B34" s="24"/>
      <c r="C34" s="24"/>
      <c r="D34" s="25" t="s">
        <v>54</v>
      </c>
      <c r="E34" s="11"/>
      <c r="F34" s="12"/>
      <c r="G34" s="18">
        <v>24</v>
      </c>
      <c r="H34" s="12">
        <v>1</v>
      </c>
      <c r="I34" s="12"/>
      <c r="J34" s="12"/>
      <c r="K34" s="12"/>
      <c r="L34" s="12">
        <v>2</v>
      </c>
      <c r="M34" s="12"/>
      <c r="N34" s="18">
        <f>ROUND(G34+H34+I34+J34+K34+L34+M34,0)</f>
        <v>27</v>
      </c>
      <c r="O34" s="18" t="str">
        <f>VLOOKUP(N34,$P$3:$Q$8,2)</f>
        <v>5 (пет)</v>
      </c>
    </row>
    <row r="35" spans="1:15" ht="12">
      <c r="A35" s="27">
        <v>25</v>
      </c>
      <c r="B35" s="24"/>
      <c r="C35" s="24"/>
      <c r="D35" s="25" t="s">
        <v>53</v>
      </c>
      <c r="E35" s="11"/>
      <c r="F35" s="12"/>
      <c r="G35" s="18">
        <v>56</v>
      </c>
      <c r="H35" s="12">
        <v>5</v>
      </c>
      <c r="I35" s="12">
        <v>5</v>
      </c>
      <c r="J35" s="12"/>
      <c r="K35" s="12"/>
      <c r="L35" s="12">
        <v>5</v>
      </c>
      <c r="M35" s="12"/>
      <c r="N35" s="18">
        <f t="shared" si="0"/>
        <v>71</v>
      </c>
      <c r="O35" s="18" t="str">
        <f t="shared" si="1"/>
        <v>8 (осум)</v>
      </c>
    </row>
    <row r="36" spans="1:15" ht="12">
      <c r="A36" s="27">
        <v>26</v>
      </c>
      <c r="B36" s="24"/>
      <c r="C36" s="24"/>
      <c r="D36" s="25" t="s">
        <v>55</v>
      </c>
      <c r="E36" s="11">
        <v>47</v>
      </c>
      <c r="F36" s="12">
        <v>44</v>
      </c>
      <c r="G36" s="18">
        <f t="shared" si="2"/>
        <v>45.5</v>
      </c>
      <c r="H36" s="12">
        <v>3</v>
      </c>
      <c r="I36" s="12"/>
      <c r="J36" s="12"/>
      <c r="K36" s="12"/>
      <c r="L36" s="12">
        <v>2</v>
      </c>
      <c r="M36" s="12"/>
      <c r="N36" s="18">
        <f t="shared" si="0"/>
        <v>51</v>
      </c>
      <c r="O36" s="18" t="str">
        <f t="shared" si="1"/>
        <v>6 (шест)</v>
      </c>
    </row>
    <row r="37" spans="1:15" ht="12">
      <c r="A37" s="27">
        <v>27</v>
      </c>
      <c r="B37" s="24"/>
      <c r="C37" s="24"/>
      <c r="D37" s="25" t="s">
        <v>56</v>
      </c>
      <c r="E37" s="11"/>
      <c r="F37" s="12"/>
      <c r="G37" s="18">
        <v>32</v>
      </c>
      <c r="H37" s="12">
        <v>1</v>
      </c>
      <c r="I37" s="12"/>
      <c r="J37" s="12"/>
      <c r="K37" s="12">
        <v>3</v>
      </c>
      <c r="L37" s="12"/>
      <c r="M37" s="12"/>
      <c r="N37" s="18">
        <f t="shared" si="0"/>
        <v>36</v>
      </c>
      <c r="O37" s="18" t="str">
        <f t="shared" si="1"/>
        <v>5 (пет)</v>
      </c>
    </row>
    <row r="38" spans="1:15" ht="12">
      <c r="A38" s="27">
        <v>28</v>
      </c>
      <c r="B38" s="24"/>
      <c r="C38" s="24"/>
      <c r="D38" s="25" t="s">
        <v>57</v>
      </c>
      <c r="E38" s="11">
        <v>17</v>
      </c>
      <c r="F38" s="12"/>
      <c r="G38" s="18"/>
      <c r="H38" s="12">
        <v>1</v>
      </c>
      <c r="I38" s="12"/>
      <c r="J38" s="12"/>
      <c r="K38" s="12"/>
      <c r="L38" s="12"/>
      <c r="M38" s="12"/>
      <c r="N38" s="18">
        <f>ROUND(G38+H38+I38+J38+K38+L38+M38,0)</f>
        <v>1</v>
      </c>
      <c r="O38" s="18" t="str">
        <f>VLOOKUP(N38,$P$3:$Q$8,2)</f>
        <v>5 (пет)</v>
      </c>
    </row>
    <row r="39" spans="1:15" ht="12">
      <c r="A39" s="27">
        <v>29</v>
      </c>
      <c r="B39" s="24"/>
      <c r="C39" s="24"/>
      <c r="D39" s="25" t="s">
        <v>59</v>
      </c>
      <c r="E39" s="11">
        <v>54</v>
      </c>
      <c r="F39" s="12">
        <v>47</v>
      </c>
      <c r="G39" s="18">
        <f>(E39+F39)/2</f>
        <v>50.5</v>
      </c>
      <c r="H39" s="12">
        <v>5</v>
      </c>
      <c r="I39" s="12"/>
      <c r="J39" s="12"/>
      <c r="K39" s="12"/>
      <c r="L39" s="12">
        <v>4</v>
      </c>
      <c r="M39" s="12"/>
      <c r="N39" s="18">
        <f>ROUND(G39+H39+I39+J39+K39+L39+M39,0)</f>
        <v>60</v>
      </c>
      <c r="O39" s="18" t="str">
        <f>VLOOKUP(N39,$P$3:$Q$8,2)</f>
        <v>6 (шест)</v>
      </c>
    </row>
    <row r="40" spans="1:15" ht="12">
      <c r="A40" s="27">
        <v>30</v>
      </c>
      <c r="B40" s="24"/>
      <c r="C40" s="24"/>
      <c r="D40" s="25" t="s">
        <v>58</v>
      </c>
      <c r="E40" s="11">
        <v>67</v>
      </c>
      <c r="F40" s="12">
        <v>48</v>
      </c>
      <c r="G40" s="18">
        <f>(E40+F40)/2</f>
        <v>57.5</v>
      </c>
      <c r="H40" s="12">
        <v>4</v>
      </c>
      <c r="I40" s="12"/>
      <c r="J40" s="12"/>
      <c r="K40" s="12"/>
      <c r="L40" s="12">
        <v>3</v>
      </c>
      <c r="M40" s="12"/>
      <c r="N40" s="18">
        <f t="shared" si="0"/>
        <v>65</v>
      </c>
      <c r="O40" s="18" t="str">
        <f t="shared" si="1"/>
        <v>7 (седум)</v>
      </c>
    </row>
    <row r="41" spans="1:15" ht="12">
      <c r="A41" s="27">
        <v>31</v>
      </c>
      <c r="B41" s="24"/>
      <c r="C41" s="24"/>
      <c r="D41" s="25" t="s">
        <v>60</v>
      </c>
      <c r="E41" s="11">
        <v>56</v>
      </c>
      <c r="F41" s="12">
        <v>50</v>
      </c>
      <c r="G41" s="18">
        <f>(E41+F41)/2</f>
        <v>53</v>
      </c>
      <c r="H41" s="12">
        <v>5</v>
      </c>
      <c r="I41" s="12"/>
      <c r="J41" s="12"/>
      <c r="K41" s="12"/>
      <c r="L41" s="12">
        <v>4</v>
      </c>
      <c r="M41" s="12"/>
      <c r="N41" s="18">
        <f t="shared" si="0"/>
        <v>62</v>
      </c>
      <c r="O41" s="18" t="str">
        <f t="shared" si="1"/>
        <v>7 (седум)</v>
      </c>
    </row>
    <row r="42" spans="1:15" ht="12">
      <c r="A42" s="27">
        <v>32</v>
      </c>
      <c r="B42" s="24"/>
      <c r="C42" s="24"/>
      <c r="D42" s="25" t="s">
        <v>62</v>
      </c>
      <c r="E42" s="11"/>
      <c r="F42" s="12"/>
      <c r="G42" s="18">
        <v>72</v>
      </c>
      <c r="H42" s="12">
        <v>5</v>
      </c>
      <c r="I42" s="12">
        <v>5</v>
      </c>
      <c r="J42" s="12"/>
      <c r="K42" s="12">
        <v>5</v>
      </c>
      <c r="L42" s="12">
        <v>5</v>
      </c>
      <c r="M42" s="12"/>
      <c r="N42" s="18">
        <f t="shared" si="0"/>
        <v>92</v>
      </c>
      <c r="O42" s="18" t="str">
        <f t="shared" si="1"/>
        <v>10 (десет) </v>
      </c>
    </row>
    <row r="43" spans="1:15" ht="12">
      <c r="A43" s="27">
        <v>33</v>
      </c>
      <c r="B43" s="24"/>
      <c r="C43" s="24"/>
      <c r="D43" s="25" t="s">
        <v>61</v>
      </c>
      <c r="E43" s="11"/>
      <c r="F43" s="12"/>
      <c r="G43" s="18">
        <f>(E43+F43)/2</f>
        <v>0</v>
      </c>
      <c r="H43" s="12">
        <v>2</v>
      </c>
      <c r="I43" s="12"/>
      <c r="J43" s="12"/>
      <c r="K43" s="12">
        <v>0</v>
      </c>
      <c r="L43" s="12">
        <v>2</v>
      </c>
      <c r="M43" s="12"/>
      <c r="N43" s="18">
        <f aca="true" t="shared" si="3" ref="N43:N62">ROUND(G43+H43+I43+J43+K43+L43+M43,0)</f>
        <v>4</v>
      </c>
      <c r="O43" s="18" t="str">
        <f aca="true" t="shared" si="4" ref="O43:O62">VLOOKUP(N43,$P$3:$Q$8,2)</f>
        <v>5 (пет)</v>
      </c>
    </row>
    <row r="44" spans="1:15" ht="12">
      <c r="A44" s="27">
        <v>34</v>
      </c>
      <c r="B44" s="24"/>
      <c r="C44" s="24"/>
      <c r="D44" s="25" t="s">
        <v>30</v>
      </c>
      <c r="E44" s="11"/>
      <c r="F44" s="12"/>
      <c r="G44" s="18">
        <v>41</v>
      </c>
      <c r="H44" s="12">
        <v>2</v>
      </c>
      <c r="I44" s="12"/>
      <c r="J44" s="12"/>
      <c r="K44" s="12">
        <v>5</v>
      </c>
      <c r="L44" s="12">
        <v>3</v>
      </c>
      <c r="M44" s="12"/>
      <c r="N44" s="18">
        <f t="shared" si="3"/>
        <v>51</v>
      </c>
      <c r="O44" s="18" t="str">
        <f t="shared" si="4"/>
        <v>6 (шест)</v>
      </c>
    </row>
    <row r="45" spans="1:15" ht="12">
      <c r="A45" s="27">
        <v>35</v>
      </c>
      <c r="B45" s="24"/>
      <c r="C45" s="24"/>
      <c r="D45" s="25" t="s">
        <v>63</v>
      </c>
      <c r="E45" s="11"/>
      <c r="F45" s="12"/>
      <c r="G45" s="18">
        <v>66</v>
      </c>
      <c r="H45" s="12">
        <v>5</v>
      </c>
      <c r="I45" s="12">
        <v>5</v>
      </c>
      <c r="J45" s="12"/>
      <c r="K45" s="12"/>
      <c r="L45" s="12">
        <v>5</v>
      </c>
      <c r="M45" s="12"/>
      <c r="N45" s="18">
        <f>ROUND(G45+H45+I45+J45+K45+L45+M45,0)</f>
        <v>81</v>
      </c>
      <c r="O45" s="18" t="str">
        <f>VLOOKUP(N45,$P$3:$Q$8,2)</f>
        <v>9 (девет)</v>
      </c>
    </row>
    <row r="46" spans="1:15" ht="12">
      <c r="A46" s="27">
        <v>36</v>
      </c>
      <c r="B46" s="24"/>
      <c r="C46" s="24"/>
      <c r="D46" s="25" t="s">
        <v>26</v>
      </c>
      <c r="E46" s="11">
        <v>56</v>
      </c>
      <c r="F46" s="12">
        <v>47</v>
      </c>
      <c r="G46" s="18">
        <f aca="true" t="shared" si="5" ref="G46:G52">(E46+F46)/2</f>
        <v>51.5</v>
      </c>
      <c r="H46" s="12">
        <v>5</v>
      </c>
      <c r="I46" s="12"/>
      <c r="J46" s="12"/>
      <c r="K46" s="12"/>
      <c r="L46" s="12">
        <v>2</v>
      </c>
      <c r="M46" s="12"/>
      <c r="N46" s="18">
        <f t="shared" si="3"/>
        <v>59</v>
      </c>
      <c r="O46" s="18" t="str">
        <f t="shared" si="4"/>
        <v>6 (шест)</v>
      </c>
    </row>
    <row r="47" spans="1:15" ht="12">
      <c r="A47" s="27">
        <v>37</v>
      </c>
      <c r="B47" s="24"/>
      <c r="C47" s="24"/>
      <c r="D47" s="25" t="s">
        <v>33</v>
      </c>
      <c r="E47" s="11"/>
      <c r="F47" s="12"/>
      <c r="G47" s="18">
        <v>12</v>
      </c>
      <c r="H47" s="12">
        <v>4</v>
      </c>
      <c r="I47" s="12"/>
      <c r="J47" s="12"/>
      <c r="K47" s="12"/>
      <c r="L47" s="12">
        <v>4</v>
      </c>
      <c r="M47" s="12"/>
      <c r="N47" s="18">
        <f t="shared" si="3"/>
        <v>20</v>
      </c>
      <c r="O47" s="18" t="str">
        <f t="shared" si="4"/>
        <v>5 (пет)</v>
      </c>
    </row>
    <row r="48" spans="1:15" ht="12">
      <c r="A48" s="27">
        <v>38</v>
      </c>
      <c r="B48" s="24"/>
      <c r="C48" s="24"/>
      <c r="D48" s="25" t="s">
        <v>34</v>
      </c>
      <c r="E48" s="11"/>
      <c r="F48" s="12"/>
      <c r="G48" s="18">
        <v>67</v>
      </c>
      <c r="H48" s="12">
        <v>5</v>
      </c>
      <c r="I48" s="12">
        <v>5</v>
      </c>
      <c r="J48" s="12"/>
      <c r="K48" s="12">
        <v>5</v>
      </c>
      <c r="L48" s="12">
        <v>4</v>
      </c>
      <c r="M48" s="12"/>
      <c r="N48" s="18">
        <f>ROUND(G48+H48+I48+J48+K48+L48+M48,0)</f>
        <v>86</v>
      </c>
      <c r="O48" s="18" t="str">
        <f>VLOOKUP(N48,$P$3:$Q$8,2)</f>
        <v>9 (девет)</v>
      </c>
    </row>
    <row r="49" spans="1:15" ht="12">
      <c r="A49" s="27">
        <v>39</v>
      </c>
      <c r="B49" s="24"/>
      <c r="C49" s="24"/>
      <c r="D49" s="25" t="s">
        <v>27</v>
      </c>
      <c r="E49" s="11"/>
      <c r="F49" s="12"/>
      <c r="G49" s="18">
        <v>63</v>
      </c>
      <c r="H49" s="12">
        <v>5</v>
      </c>
      <c r="I49" s="12">
        <v>4</v>
      </c>
      <c r="J49" s="12"/>
      <c r="K49" s="12">
        <v>5</v>
      </c>
      <c r="L49" s="12">
        <v>4</v>
      </c>
      <c r="M49" s="12"/>
      <c r="N49" s="18">
        <f>ROUND(G49+H49+I49+J49+K49+L49+M49,0)</f>
        <v>81</v>
      </c>
      <c r="O49" s="18" t="str">
        <f>VLOOKUP(N49,$P$3:$Q$8,2)</f>
        <v>9 (девет)</v>
      </c>
    </row>
    <row r="50" spans="1:15" ht="12">
      <c r="A50" s="27">
        <v>40</v>
      </c>
      <c r="B50" s="24"/>
      <c r="C50" s="24"/>
      <c r="D50" s="25" t="s">
        <v>66</v>
      </c>
      <c r="E50" s="11">
        <v>46</v>
      </c>
      <c r="F50" s="12">
        <v>48</v>
      </c>
      <c r="G50" s="18">
        <f t="shared" si="5"/>
        <v>47</v>
      </c>
      <c r="H50" s="12">
        <v>3</v>
      </c>
      <c r="I50" s="12">
        <v>2</v>
      </c>
      <c r="J50" s="12"/>
      <c r="K50" s="12"/>
      <c r="L50" s="12">
        <v>2</v>
      </c>
      <c r="M50" s="12"/>
      <c r="N50" s="18">
        <f t="shared" si="3"/>
        <v>54</v>
      </c>
      <c r="O50" s="18" t="str">
        <f t="shared" si="4"/>
        <v>6 (шест)</v>
      </c>
    </row>
    <row r="51" spans="1:15" ht="12">
      <c r="A51" s="27">
        <v>41</v>
      </c>
      <c r="B51" s="24"/>
      <c r="C51" s="24"/>
      <c r="D51" s="25" t="s">
        <v>67</v>
      </c>
      <c r="E51" s="11">
        <v>58</v>
      </c>
      <c r="F51" s="12">
        <v>48</v>
      </c>
      <c r="G51" s="18">
        <f t="shared" si="5"/>
        <v>53</v>
      </c>
      <c r="H51" s="12"/>
      <c r="I51" s="12"/>
      <c r="J51" s="12"/>
      <c r="K51" s="12"/>
      <c r="L51" s="12">
        <v>3</v>
      </c>
      <c r="M51" s="12"/>
      <c r="N51" s="18">
        <f t="shared" si="3"/>
        <v>56</v>
      </c>
      <c r="O51" s="18" t="str">
        <f t="shared" si="4"/>
        <v>6 (шест)</v>
      </c>
    </row>
    <row r="52" spans="1:15" ht="12">
      <c r="A52" s="27">
        <v>42</v>
      </c>
      <c r="B52" s="24"/>
      <c r="C52" s="24"/>
      <c r="D52" s="25" t="s">
        <v>31</v>
      </c>
      <c r="E52" s="11"/>
      <c r="F52" s="12"/>
      <c r="G52" s="18">
        <f t="shared" si="5"/>
        <v>0</v>
      </c>
      <c r="H52" s="12"/>
      <c r="I52" s="12"/>
      <c r="J52" s="12"/>
      <c r="K52" s="12"/>
      <c r="L52" s="12">
        <v>2</v>
      </c>
      <c r="M52" s="12"/>
      <c r="N52" s="18">
        <f>ROUND(G52+H52+I52+J52+K52+L52+M52,0)</f>
        <v>2</v>
      </c>
      <c r="O52" s="18" t="str">
        <f>VLOOKUP(N52,$P$3:$Q$8,2)</f>
        <v>5 (пет)</v>
      </c>
    </row>
    <row r="53" spans="1:15" ht="12">
      <c r="A53" s="27">
        <v>43</v>
      </c>
      <c r="B53" s="24"/>
      <c r="C53" s="24"/>
      <c r="D53" s="25" t="s">
        <v>65</v>
      </c>
      <c r="E53" s="11"/>
      <c r="F53" s="12"/>
      <c r="G53" s="18">
        <v>68</v>
      </c>
      <c r="H53" s="12">
        <v>5</v>
      </c>
      <c r="I53" s="12">
        <v>3</v>
      </c>
      <c r="J53" s="12"/>
      <c r="K53" s="12"/>
      <c r="L53" s="12">
        <v>4</v>
      </c>
      <c r="M53" s="12"/>
      <c r="N53" s="18">
        <f>ROUND(G53+H53+I53+J53+K53+L53+M53,0)</f>
        <v>80</v>
      </c>
      <c r="O53" s="18" t="str">
        <f>VLOOKUP(N53,$P$3:$Q$8,2)</f>
        <v>8 (осум)</v>
      </c>
    </row>
    <row r="54" spans="1:15" ht="12">
      <c r="A54" s="27">
        <v>44</v>
      </c>
      <c r="B54" s="24"/>
      <c r="C54" s="24"/>
      <c r="D54" s="25" t="s">
        <v>64</v>
      </c>
      <c r="E54" s="11"/>
      <c r="F54" s="12"/>
      <c r="G54" s="18">
        <v>34</v>
      </c>
      <c r="H54" s="12">
        <v>5</v>
      </c>
      <c r="I54" s="12">
        <v>3</v>
      </c>
      <c r="J54" s="12"/>
      <c r="K54" s="12"/>
      <c r="L54" s="12">
        <v>3</v>
      </c>
      <c r="M54" s="12"/>
      <c r="N54" s="18">
        <f>ROUND(G54+H54+I54+J54+K54+L54+M54,0)</f>
        <v>45</v>
      </c>
      <c r="O54" s="18" t="str">
        <f>VLOOKUP(N54,$P$3:$Q$8,2)</f>
        <v>5 (пет)</v>
      </c>
    </row>
    <row r="55" spans="1:15" ht="12">
      <c r="A55" s="27">
        <v>45</v>
      </c>
      <c r="B55" s="28"/>
      <c r="C55" s="28"/>
      <c r="D55" s="29" t="s">
        <v>79</v>
      </c>
      <c r="E55" s="11"/>
      <c r="F55" s="12"/>
      <c r="G55" s="18">
        <v>38</v>
      </c>
      <c r="H55" s="12"/>
      <c r="I55" s="12"/>
      <c r="J55" s="12"/>
      <c r="K55" s="12"/>
      <c r="L55" s="12"/>
      <c r="M55" s="12"/>
      <c r="N55" s="18">
        <f>ROUND(G55+H55+I55+J55+K55+L55+M55,0)</f>
        <v>38</v>
      </c>
      <c r="O55" s="18" t="str">
        <f>VLOOKUP(N55,$P$3:$Q$8,2)</f>
        <v>5 (пет)</v>
      </c>
    </row>
    <row r="56" spans="1:15" ht="12">
      <c r="A56" s="27">
        <v>46</v>
      </c>
      <c r="B56" s="24"/>
      <c r="C56" s="24"/>
      <c r="D56" s="25" t="s">
        <v>70</v>
      </c>
      <c r="E56" s="11">
        <v>41</v>
      </c>
      <c r="F56" s="12">
        <v>41</v>
      </c>
      <c r="G56" s="18">
        <f aca="true" t="shared" si="6" ref="G56:G62">(E56+F56)/2</f>
        <v>41</v>
      </c>
      <c r="H56" s="12">
        <v>5</v>
      </c>
      <c r="I56" s="12">
        <v>3</v>
      </c>
      <c r="J56" s="12"/>
      <c r="K56" s="12"/>
      <c r="L56" s="12">
        <v>3</v>
      </c>
      <c r="M56" s="12"/>
      <c r="N56" s="18">
        <f t="shared" si="3"/>
        <v>52</v>
      </c>
      <c r="O56" s="18" t="str">
        <f t="shared" si="4"/>
        <v>6 (шест)</v>
      </c>
    </row>
    <row r="57" spans="1:15" ht="12">
      <c r="A57" s="27">
        <v>47</v>
      </c>
      <c r="B57" s="24"/>
      <c r="C57" s="24"/>
      <c r="D57" s="25" t="s">
        <v>69</v>
      </c>
      <c r="E57" s="11">
        <v>55</v>
      </c>
      <c r="F57" s="12">
        <v>48</v>
      </c>
      <c r="G57" s="18">
        <f t="shared" si="6"/>
        <v>51.5</v>
      </c>
      <c r="H57" s="12">
        <v>4</v>
      </c>
      <c r="I57" s="12"/>
      <c r="J57" s="12"/>
      <c r="K57" s="12"/>
      <c r="L57" s="12">
        <v>2</v>
      </c>
      <c r="M57" s="12"/>
      <c r="N57" s="18">
        <f t="shared" si="3"/>
        <v>58</v>
      </c>
      <c r="O57" s="18" t="str">
        <f t="shared" si="4"/>
        <v>6 (шест)</v>
      </c>
    </row>
    <row r="58" spans="1:15" ht="12">
      <c r="A58" s="27">
        <v>48</v>
      </c>
      <c r="B58" s="24"/>
      <c r="C58" s="24"/>
      <c r="D58" s="25" t="s">
        <v>68</v>
      </c>
      <c r="E58" s="11">
        <v>48</v>
      </c>
      <c r="F58" s="12">
        <v>37</v>
      </c>
      <c r="G58" s="18">
        <f t="shared" si="6"/>
        <v>42.5</v>
      </c>
      <c r="H58" s="12"/>
      <c r="I58" s="12"/>
      <c r="J58" s="12"/>
      <c r="K58" s="12"/>
      <c r="L58" s="12">
        <v>1</v>
      </c>
      <c r="M58" s="12"/>
      <c r="N58" s="18">
        <f>ROUND(G58+H58+I58+J58+K58+L58+M58,0)</f>
        <v>44</v>
      </c>
      <c r="O58" s="18" t="str">
        <f>VLOOKUP(N58,$P$3:$Q$8,2)</f>
        <v>5 (пет)</v>
      </c>
    </row>
    <row r="59" spans="1:15" ht="12">
      <c r="A59" s="27">
        <v>49</v>
      </c>
      <c r="B59" s="24"/>
      <c r="C59" s="24"/>
      <c r="D59" s="25" t="s">
        <v>76</v>
      </c>
      <c r="E59" s="11">
        <v>34</v>
      </c>
      <c r="F59" s="12"/>
      <c r="G59" s="18">
        <f>(E59+F59)/2</f>
        <v>17</v>
      </c>
      <c r="H59" s="12"/>
      <c r="I59" s="12"/>
      <c r="J59" s="12"/>
      <c r="K59" s="12"/>
      <c r="L59" s="12"/>
      <c r="M59" s="12"/>
      <c r="N59" s="18">
        <f>ROUND(G59+H59+I59+J59+K59+L59+M59,0)</f>
        <v>17</v>
      </c>
      <c r="O59" s="18" t="str">
        <f>VLOOKUP(N59,$P$3:$Q$8,2)</f>
        <v>5 (пет)</v>
      </c>
    </row>
    <row r="60" spans="1:15" ht="12">
      <c r="A60" s="27">
        <v>50</v>
      </c>
      <c r="B60" s="24"/>
      <c r="C60" s="24"/>
      <c r="D60" s="25" t="s">
        <v>71</v>
      </c>
      <c r="E60" s="11">
        <v>43</v>
      </c>
      <c r="F60" s="12">
        <v>49</v>
      </c>
      <c r="G60" s="18">
        <f t="shared" si="6"/>
        <v>46</v>
      </c>
      <c r="H60" s="12">
        <v>5</v>
      </c>
      <c r="I60" s="12">
        <v>3</v>
      </c>
      <c r="J60" s="12"/>
      <c r="K60" s="12">
        <v>4</v>
      </c>
      <c r="L60" s="12">
        <v>4</v>
      </c>
      <c r="M60" s="12"/>
      <c r="N60" s="18">
        <f t="shared" si="3"/>
        <v>62</v>
      </c>
      <c r="O60" s="18" t="str">
        <f t="shared" si="4"/>
        <v>7 (седум)</v>
      </c>
    </row>
    <row r="61" spans="1:15" ht="12">
      <c r="A61" s="27">
        <v>51</v>
      </c>
      <c r="B61" s="24"/>
      <c r="C61" s="24"/>
      <c r="D61" s="25" t="s">
        <v>73</v>
      </c>
      <c r="E61" s="11"/>
      <c r="F61" s="12"/>
      <c r="G61" s="18">
        <v>56</v>
      </c>
      <c r="H61" s="12">
        <v>5</v>
      </c>
      <c r="I61" s="12">
        <v>5</v>
      </c>
      <c r="J61" s="12"/>
      <c r="K61" s="12"/>
      <c r="L61" s="12">
        <v>5</v>
      </c>
      <c r="M61" s="12"/>
      <c r="N61" s="18">
        <f t="shared" si="3"/>
        <v>71</v>
      </c>
      <c r="O61" s="18" t="str">
        <f t="shared" si="4"/>
        <v>8 (осум)</v>
      </c>
    </row>
    <row r="62" spans="1:15" ht="12">
      <c r="A62" s="27">
        <v>52</v>
      </c>
      <c r="B62" s="24"/>
      <c r="C62" s="24"/>
      <c r="D62" s="25" t="s">
        <v>72</v>
      </c>
      <c r="E62" s="11">
        <v>41</v>
      </c>
      <c r="F62" s="12">
        <v>21</v>
      </c>
      <c r="G62" s="18">
        <f t="shared" si="6"/>
        <v>31</v>
      </c>
      <c r="H62" s="12">
        <v>3</v>
      </c>
      <c r="I62" s="12">
        <v>1</v>
      </c>
      <c r="J62" s="12"/>
      <c r="K62" s="12"/>
      <c r="L62" s="12">
        <v>2</v>
      </c>
      <c r="M62" s="12"/>
      <c r="N62" s="18">
        <f t="shared" si="3"/>
        <v>37</v>
      </c>
      <c r="O62" s="18" t="str">
        <f t="shared" si="4"/>
        <v>5 (пет)</v>
      </c>
    </row>
    <row r="63" spans="2:3" ht="15">
      <c r="B63" s="17" t="s">
        <v>80</v>
      </c>
      <c r="C63" s="17"/>
    </row>
    <row r="66" spans="2:11" ht="12">
      <c r="B66" s="13" t="s">
        <v>81</v>
      </c>
      <c r="C66" s="13" t="s">
        <v>74</v>
      </c>
      <c r="K66" t="s">
        <v>21</v>
      </c>
    </row>
    <row r="67" ht="12">
      <c r="K67" t="s">
        <v>25</v>
      </c>
    </row>
  </sheetData>
  <sheetProtection/>
  <mergeCells count="2">
    <mergeCell ref="E4:J6"/>
    <mergeCell ref="J2:M2"/>
  </mergeCells>
  <printOptions/>
  <pageMargins left="0.75" right="0.75" top="1" bottom="1" header="0.5" footer="0.5"/>
  <pageSetup horizontalDpi="200" verticalDpi="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Nikola Dimeski</cp:lastModifiedBy>
  <cp:lastPrinted>2011-06-01T10:37:06Z</cp:lastPrinted>
  <dcterms:created xsi:type="dcterms:W3CDTF">2011-06-01T07:35:29Z</dcterms:created>
  <dcterms:modified xsi:type="dcterms:W3CDTF">2020-06-26T16:41:13Z</dcterms:modified>
  <cp:category/>
  <cp:version/>
  <cp:contentType/>
  <cp:contentStatus/>
</cp:coreProperties>
</file>