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<sst xmlns="http://schemas.openxmlformats.org/spreadsheetml/2006/main" count="62" uniqueCount="53">
  <si>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</si>
  <si>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</si>
  <si>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</si>
  <si>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</si>
  <si>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</si>
  <si>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</si>
  <si>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</si>
  <si>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</si>
  <si>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</si>
  <si>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</si>
  <si>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</si>
  <si>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</si>
  <si>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</si>
  <si>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</si>
  <si>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</si>
  <si>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</si>
  <si>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</si>
  <si>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</si>
  <si>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</si>
  <si>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</si>
  <si>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</si>
  <si>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</si>
  <si>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р.б.</t>
  </si>
  <si>
    <t>доц. д-р Моника Ангелоска-Дичовска</t>
  </si>
  <si>
    <t>21/15</t>
  </si>
  <si>
    <t>36/15</t>
  </si>
  <si>
    <t>102/15</t>
  </si>
  <si>
    <t>123/15</t>
  </si>
  <si>
    <t>175/15</t>
  </si>
  <si>
    <t>180/15</t>
  </si>
  <si>
    <t>05/15</t>
  </si>
  <si>
    <t>23/15</t>
  </si>
  <si>
    <t>28/15</t>
  </si>
  <si>
    <t>37/15</t>
  </si>
  <si>
    <t>45/15</t>
  </si>
  <si>
    <t>48/15</t>
  </si>
  <si>
    <t>56/15</t>
  </si>
  <si>
    <t>90/15</t>
  </si>
  <si>
    <t>96/15</t>
  </si>
  <si>
    <t>122/15</t>
  </si>
  <si>
    <t>136/15</t>
  </si>
  <si>
    <t>142/15</t>
  </si>
  <si>
    <t>143/15</t>
  </si>
  <si>
    <t>130/14</t>
  </si>
  <si>
    <t>94/15</t>
  </si>
  <si>
    <t>155/16</t>
  </si>
  <si>
    <t>223/14</t>
  </si>
  <si>
    <t>270/04</t>
  </si>
  <si>
    <t>73/08</t>
  </si>
  <si>
    <t>Заклучно со р.б.25</t>
  </si>
  <si>
    <t>КОНЕЧНИ РЕЗУЛТАТИ</t>
  </si>
  <si>
    <r>
      <t xml:space="preserve">од испитот (и континуирано оценување) по предметот </t>
    </r>
    <r>
      <rPr>
        <b/>
        <sz val="12"/>
        <rFont val="Times New Roman"/>
        <family val="1"/>
      </rPr>
      <t xml:space="preserve">БИЗНИС ПЛАНИРАЊЕ  </t>
    </r>
    <r>
      <rPr>
        <sz val="12"/>
        <rFont val="Times New Roman"/>
        <family val="1"/>
      </rPr>
      <t>одржан на 01.02.2018</t>
    </r>
  </si>
  <si>
    <t>14.02.2018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</si>
</sst>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m/d/yyyy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3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PageLayoutView="0" workbookViewId="0" topLeftCell="A7">
      <selection activeCell="Q35" sqref="Q35"/>
    </sheetView>
  </sheetViews>
  <sheetFormatPr defaultColWidth="9.140625" defaultRowHeight="12.75"/>
  <cols>
    <col min="1" max="1" width="5.00390625" style="10" customWidth="1"/>
    <col min="2" max="2" width="27.421875" style="0" customWidth="1"/>
    <col min="3" max="3" width="9.7109375" style="10" customWidth="1"/>
    <col min="4" max="4" width="8.140625" style="0" customWidth="1"/>
    <col min="5" max="5" width="8.57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9" customWidth="1"/>
    <col min="14" max="14" width="11.57421875" style="9" customWidth="1"/>
  </cols>
  <sheetData>
    <row r="2" spans="4:17" ht="33.75" customHeight="1">
      <c r="D2" s="20"/>
      <c r="E2" s="32" t="s">
        <v>50</v>
      </c>
      <c r="F2" s="32"/>
      <c r="G2" s="32"/>
      <c r="H2" s="32"/>
      <c r="I2" s="20"/>
      <c r="P2" s="8" t="s">
        <v>7</v>
      </c>
      <c r="Q2" s="8" t="s">
        <v>13</v>
      </c>
    </row>
    <row r="3" spans="4:17" ht="15.75">
      <c r="D3" s="20"/>
      <c r="E3" s="20"/>
      <c r="F3" s="20"/>
      <c r="G3" s="20"/>
      <c r="H3" s="20"/>
      <c r="I3" s="20"/>
      <c r="P3">
        <v>0</v>
      </c>
      <c r="Q3" t="s">
        <v>14</v>
      </c>
    </row>
    <row r="4" spans="4:17" ht="12.75" customHeight="1">
      <c r="D4" s="35" t="s">
        <v>51</v>
      </c>
      <c r="E4" s="35"/>
      <c r="F4" s="35"/>
      <c r="G4" s="35"/>
      <c r="H4" s="35"/>
      <c r="I4" s="35"/>
      <c r="P4">
        <v>51</v>
      </c>
      <c r="Q4" t="s">
        <v>15</v>
      </c>
    </row>
    <row r="5" spans="4:17" ht="12.75" customHeight="1">
      <c r="D5" s="35"/>
      <c r="E5" s="35"/>
      <c r="F5" s="35"/>
      <c r="G5" s="35"/>
      <c r="H5" s="35"/>
      <c r="I5" s="35"/>
      <c r="P5">
        <v>61</v>
      </c>
      <c r="Q5" t="s">
        <v>16</v>
      </c>
    </row>
    <row r="6" spans="4:17" ht="12.75" customHeight="1">
      <c r="D6" s="35"/>
      <c r="E6" s="35"/>
      <c r="F6" s="35"/>
      <c r="G6" s="35"/>
      <c r="H6" s="35"/>
      <c r="I6" s="35"/>
      <c r="P6">
        <v>71</v>
      </c>
      <c r="Q6" t="s">
        <v>17</v>
      </c>
    </row>
    <row r="7" spans="4:9" ht="12.75">
      <c r="D7" s="35"/>
      <c r="E7" s="35"/>
      <c r="F7" s="35"/>
      <c r="G7" s="35"/>
      <c r="H7" s="35"/>
      <c r="I7" s="35"/>
    </row>
    <row r="8" spans="5:17" ht="12.75">
      <c r="E8" s="33"/>
      <c r="F8" s="34"/>
      <c r="G8" s="34"/>
      <c r="H8" s="34"/>
      <c r="P8">
        <v>81</v>
      </c>
      <c r="Q8" t="s">
        <v>18</v>
      </c>
    </row>
    <row r="9" spans="16:17" ht="12.75">
      <c r="P9">
        <v>91</v>
      </c>
      <c r="Q9" t="s">
        <v>19</v>
      </c>
    </row>
    <row r="10" spans="1:14" ht="92.25" customHeight="1">
      <c r="A10" s="1" t="s">
        <v>22</v>
      </c>
      <c r="B10" s="18"/>
      <c r="C10" s="2" t="s">
        <v>8</v>
      </c>
      <c r="D10" s="3" t="s">
        <v>0</v>
      </c>
      <c r="E10" s="4" t="s">
        <v>9</v>
      </c>
      <c r="F10" s="5" t="s">
        <v>10</v>
      </c>
      <c r="G10" s="6" t="s">
        <v>1</v>
      </c>
      <c r="H10" s="6" t="s">
        <v>2</v>
      </c>
      <c r="I10" s="6" t="s">
        <v>11</v>
      </c>
      <c r="J10" s="6" t="s">
        <v>3</v>
      </c>
      <c r="K10" s="7" t="s">
        <v>4</v>
      </c>
      <c r="L10" s="7" t="s">
        <v>12</v>
      </c>
      <c r="M10" s="13" t="s">
        <v>5</v>
      </c>
      <c r="N10" s="14" t="s">
        <v>6</v>
      </c>
    </row>
    <row r="11" spans="1:14" s="9" customFormat="1" ht="15.75">
      <c r="A11" s="29">
        <v>1</v>
      </c>
      <c r="B11" s="11"/>
      <c r="C11" s="12" t="s">
        <v>30</v>
      </c>
      <c r="D11" s="11">
        <v>80</v>
      </c>
      <c r="E11" s="11">
        <v>78</v>
      </c>
      <c r="F11" s="11">
        <f aca="true" t="shared" si="0" ref="F11:F18">(D11+E11)/2</f>
        <v>79</v>
      </c>
      <c r="G11" s="11">
        <v>5</v>
      </c>
      <c r="H11" s="11">
        <v>5</v>
      </c>
      <c r="I11" s="11">
        <v>10</v>
      </c>
      <c r="J11" s="11"/>
      <c r="K11" s="11"/>
      <c r="L11" s="11"/>
      <c r="M11" s="11">
        <f aca="true" t="shared" si="1" ref="M11:M18">ROUND(F11+G11+H11+I11+J11+K11+L11,0)</f>
        <v>99</v>
      </c>
      <c r="N11" s="11" t="str">
        <f aca="true" t="shared" si="2" ref="N11:N17">VLOOKUP(M11,$P$3:$Q$9,2)</f>
        <v>10 (десет) </v>
      </c>
    </row>
    <row r="12" spans="1:14" s="9" customFormat="1" ht="15.75">
      <c r="A12" s="17">
        <v>2</v>
      </c>
      <c r="B12" s="11"/>
      <c r="C12" s="12" t="s">
        <v>24</v>
      </c>
      <c r="D12" s="11">
        <v>76</v>
      </c>
      <c r="E12" s="11">
        <v>75</v>
      </c>
      <c r="F12" s="11">
        <f t="shared" si="0"/>
        <v>75.5</v>
      </c>
      <c r="G12" s="11">
        <v>5</v>
      </c>
      <c r="H12" s="11">
        <v>5</v>
      </c>
      <c r="I12" s="11">
        <v>10</v>
      </c>
      <c r="J12" s="11"/>
      <c r="K12" s="11"/>
      <c r="L12" s="11"/>
      <c r="M12" s="11">
        <f t="shared" si="1"/>
        <v>96</v>
      </c>
      <c r="N12" s="11" t="str">
        <f t="shared" si="2"/>
        <v>10 (десет) </v>
      </c>
    </row>
    <row r="13" spans="1:14" s="9" customFormat="1" ht="15.75">
      <c r="A13" s="17">
        <v>3</v>
      </c>
      <c r="B13" s="11"/>
      <c r="C13" s="12" t="s">
        <v>31</v>
      </c>
      <c r="D13" s="11">
        <v>55</v>
      </c>
      <c r="E13" s="11">
        <v>52</v>
      </c>
      <c r="F13" s="11">
        <f t="shared" si="0"/>
        <v>53.5</v>
      </c>
      <c r="G13" s="11">
        <v>4</v>
      </c>
      <c r="H13" s="11">
        <v>4</v>
      </c>
      <c r="I13" s="11">
        <v>9</v>
      </c>
      <c r="J13" s="11"/>
      <c r="K13" s="11"/>
      <c r="L13" s="11"/>
      <c r="M13" s="11">
        <f t="shared" si="1"/>
        <v>71</v>
      </c>
      <c r="N13" s="11" t="str">
        <f t="shared" si="2"/>
        <v>8 (осум)</v>
      </c>
    </row>
    <row r="14" spans="1:14" s="9" customFormat="1" ht="15.75">
      <c r="A14" s="29">
        <v>4</v>
      </c>
      <c r="B14" s="11"/>
      <c r="C14" s="12" t="s">
        <v>32</v>
      </c>
      <c r="D14" s="11">
        <v>74</v>
      </c>
      <c r="E14" s="11">
        <v>60</v>
      </c>
      <c r="F14" s="11">
        <f t="shared" si="0"/>
        <v>67</v>
      </c>
      <c r="G14" s="11">
        <v>5</v>
      </c>
      <c r="H14" s="11">
        <v>5</v>
      </c>
      <c r="I14" s="11">
        <v>10</v>
      </c>
      <c r="J14" s="11"/>
      <c r="K14" s="11"/>
      <c r="L14" s="11"/>
      <c r="M14" s="11">
        <f t="shared" si="1"/>
        <v>87</v>
      </c>
      <c r="N14" s="11" t="str">
        <f t="shared" si="2"/>
        <v>9 (девет)</v>
      </c>
    </row>
    <row r="15" spans="1:14" s="9" customFormat="1" ht="15.75">
      <c r="A15" s="29">
        <v>5</v>
      </c>
      <c r="B15" s="11"/>
      <c r="C15" s="12" t="s">
        <v>25</v>
      </c>
      <c r="D15" s="11">
        <v>66</v>
      </c>
      <c r="E15" s="11">
        <v>65</v>
      </c>
      <c r="F15" s="11">
        <f t="shared" si="0"/>
        <v>65.5</v>
      </c>
      <c r="G15" s="11">
        <v>5</v>
      </c>
      <c r="H15" s="11">
        <v>5</v>
      </c>
      <c r="I15" s="11">
        <v>10</v>
      </c>
      <c r="J15" s="11"/>
      <c r="K15" s="11"/>
      <c r="L15" s="11"/>
      <c r="M15" s="11">
        <f t="shared" si="1"/>
        <v>86</v>
      </c>
      <c r="N15" s="11" t="str">
        <f t="shared" si="2"/>
        <v>9 (девет)</v>
      </c>
    </row>
    <row r="16" spans="1:14" ht="15.75">
      <c r="A16" s="17">
        <v>6</v>
      </c>
      <c r="B16" s="11"/>
      <c r="C16" s="12" t="s">
        <v>33</v>
      </c>
      <c r="D16" s="11">
        <v>74</v>
      </c>
      <c r="E16" s="11">
        <v>58</v>
      </c>
      <c r="F16" s="11">
        <f t="shared" si="0"/>
        <v>66</v>
      </c>
      <c r="G16" s="11">
        <v>4</v>
      </c>
      <c r="H16" s="11">
        <v>4</v>
      </c>
      <c r="I16" s="11">
        <v>9</v>
      </c>
      <c r="J16" s="11"/>
      <c r="K16" s="11"/>
      <c r="L16" s="11"/>
      <c r="M16" s="11">
        <f t="shared" si="1"/>
        <v>83</v>
      </c>
      <c r="N16" s="11" t="str">
        <f t="shared" si="2"/>
        <v>9 (девет)</v>
      </c>
    </row>
    <row r="17" spans="1:14" ht="15.75">
      <c r="A17" s="17">
        <v>7</v>
      </c>
      <c r="B17" s="11"/>
      <c r="C17" s="12" t="s">
        <v>34</v>
      </c>
      <c r="D17" s="11">
        <v>63</v>
      </c>
      <c r="E17" s="11">
        <v>55</v>
      </c>
      <c r="F17" s="11">
        <f t="shared" si="0"/>
        <v>59</v>
      </c>
      <c r="G17" s="11">
        <v>4</v>
      </c>
      <c r="H17" s="11">
        <v>4</v>
      </c>
      <c r="I17" s="11"/>
      <c r="J17" s="11"/>
      <c r="K17" s="11"/>
      <c r="L17" s="11"/>
      <c r="M17" s="11">
        <f t="shared" si="1"/>
        <v>67</v>
      </c>
      <c r="N17" s="11" t="str">
        <f t="shared" si="2"/>
        <v>7 (седум)</v>
      </c>
    </row>
    <row r="18" spans="1:14" ht="15.75">
      <c r="A18" s="29">
        <v>8</v>
      </c>
      <c r="B18" s="11"/>
      <c r="C18" s="12" t="s">
        <v>35</v>
      </c>
      <c r="D18" s="11">
        <v>73</v>
      </c>
      <c r="E18" s="11">
        <v>41</v>
      </c>
      <c r="F18" s="11">
        <f t="shared" si="0"/>
        <v>57</v>
      </c>
      <c r="G18" s="11">
        <v>5</v>
      </c>
      <c r="H18" s="11">
        <v>5</v>
      </c>
      <c r="I18" s="11"/>
      <c r="J18" s="11"/>
      <c r="K18" s="11"/>
      <c r="L18" s="11">
        <v>1</v>
      </c>
      <c r="M18" s="11">
        <f t="shared" si="1"/>
        <v>68</v>
      </c>
      <c r="N18" s="11" t="s">
        <v>16</v>
      </c>
    </row>
    <row r="19" spans="1:14" ht="15.75">
      <c r="A19" s="29">
        <v>9</v>
      </c>
      <c r="B19" s="11"/>
      <c r="C19" s="12" t="s">
        <v>36</v>
      </c>
      <c r="D19" s="11">
        <v>52</v>
      </c>
      <c r="E19" s="11">
        <v>42</v>
      </c>
      <c r="F19" s="11">
        <f aca="true" t="shared" si="3" ref="F19:F27">(D19+E19)/2</f>
        <v>47</v>
      </c>
      <c r="G19" s="11">
        <v>2</v>
      </c>
      <c r="H19" s="11">
        <v>2</v>
      </c>
      <c r="I19" s="11"/>
      <c r="J19" s="11"/>
      <c r="K19" s="11"/>
      <c r="L19" s="11"/>
      <c r="M19" s="11">
        <f aca="true" t="shared" si="4" ref="M19:M27">ROUND(F19+G19+H19+I19+J19+K19+L19,0)</f>
        <v>51</v>
      </c>
      <c r="N19" s="11" t="str">
        <f aca="true" t="shared" si="5" ref="N19:N26">VLOOKUP(M19,$P$3:$Q$9,2)</f>
        <v>6 (шест)</v>
      </c>
    </row>
    <row r="20" spans="1:14" ht="15.75">
      <c r="A20" s="17">
        <v>10</v>
      </c>
      <c r="B20" s="11"/>
      <c r="C20" s="12" t="s">
        <v>37</v>
      </c>
      <c r="D20" s="11">
        <v>80</v>
      </c>
      <c r="E20" s="11">
        <v>78</v>
      </c>
      <c r="F20" s="11">
        <f t="shared" si="3"/>
        <v>79</v>
      </c>
      <c r="G20" s="11">
        <v>5</v>
      </c>
      <c r="H20" s="11">
        <v>5</v>
      </c>
      <c r="I20" s="11">
        <v>10</v>
      </c>
      <c r="J20" s="11"/>
      <c r="K20" s="11"/>
      <c r="L20" s="11"/>
      <c r="M20" s="11">
        <f t="shared" si="4"/>
        <v>99</v>
      </c>
      <c r="N20" s="11" t="str">
        <f t="shared" si="5"/>
        <v>10 (десет) </v>
      </c>
    </row>
    <row r="21" spans="1:14" ht="15.75">
      <c r="A21" s="17">
        <v>11</v>
      </c>
      <c r="B21" s="11"/>
      <c r="C21" s="12" t="s">
        <v>38</v>
      </c>
      <c r="D21" s="11">
        <v>75</v>
      </c>
      <c r="E21" s="11">
        <v>60</v>
      </c>
      <c r="F21" s="11">
        <f t="shared" si="3"/>
        <v>67.5</v>
      </c>
      <c r="G21" s="11">
        <v>5</v>
      </c>
      <c r="H21" s="11">
        <v>5</v>
      </c>
      <c r="I21" s="11">
        <v>10</v>
      </c>
      <c r="J21" s="11"/>
      <c r="K21" s="11"/>
      <c r="L21" s="11"/>
      <c r="M21" s="11">
        <f t="shared" si="4"/>
        <v>88</v>
      </c>
      <c r="N21" s="11" t="s">
        <v>18</v>
      </c>
    </row>
    <row r="22" spans="1:14" ht="15.75">
      <c r="A22" s="29">
        <v>12</v>
      </c>
      <c r="B22" s="11"/>
      <c r="C22" s="12" t="s">
        <v>26</v>
      </c>
      <c r="D22" s="11">
        <v>55</v>
      </c>
      <c r="E22" s="11">
        <v>66</v>
      </c>
      <c r="F22" s="11">
        <f t="shared" si="3"/>
        <v>60.5</v>
      </c>
      <c r="G22" s="11">
        <v>5</v>
      </c>
      <c r="H22" s="11">
        <v>5</v>
      </c>
      <c r="I22" s="11">
        <v>10</v>
      </c>
      <c r="J22" s="11"/>
      <c r="K22" s="11"/>
      <c r="L22" s="11"/>
      <c r="M22" s="11">
        <f t="shared" si="4"/>
        <v>81</v>
      </c>
      <c r="N22" s="11" t="str">
        <f t="shared" si="5"/>
        <v>9 (девет)</v>
      </c>
    </row>
    <row r="23" spans="1:14" ht="15.75">
      <c r="A23" s="29">
        <v>13</v>
      </c>
      <c r="B23" s="11"/>
      <c r="C23" s="12" t="s">
        <v>39</v>
      </c>
      <c r="D23" s="11">
        <v>50</v>
      </c>
      <c r="E23" s="11">
        <v>41</v>
      </c>
      <c r="F23" s="11">
        <f t="shared" si="3"/>
        <v>45.5</v>
      </c>
      <c r="G23" s="11">
        <v>5</v>
      </c>
      <c r="H23" s="11">
        <v>5</v>
      </c>
      <c r="I23" s="11"/>
      <c r="J23" s="11"/>
      <c r="K23" s="11"/>
      <c r="L23" s="11"/>
      <c r="M23" s="11">
        <f t="shared" si="4"/>
        <v>56</v>
      </c>
      <c r="N23" s="11" t="str">
        <f t="shared" si="5"/>
        <v>6 (шест)</v>
      </c>
    </row>
    <row r="24" spans="1:14" ht="15.75">
      <c r="A24" s="17">
        <v>14</v>
      </c>
      <c r="B24" s="11"/>
      <c r="C24" s="12" t="s">
        <v>27</v>
      </c>
      <c r="D24" s="11">
        <v>61</v>
      </c>
      <c r="E24" s="11">
        <v>73</v>
      </c>
      <c r="F24" s="11">
        <f t="shared" si="3"/>
        <v>67</v>
      </c>
      <c r="G24" s="11">
        <v>5</v>
      </c>
      <c r="H24" s="11">
        <v>5</v>
      </c>
      <c r="I24" s="11">
        <v>10</v>
      </c>
      <c r="J24" s="11"/>
      <c r="K24" s="11"/>
      <c r="L24" s="11"/>
      <c r="M24" s="11">
        <f t="shared" si="4"/>
        <v>87</v>
      </c>
      <c r="N24" s="11" t="str">
        <f t="shared" si="5"/>
        <v>9 (девет)</v>
      </c>
    </row>
    <row r="25" spans="1:14" ht="15.75">
      <c r="A25" s="17">
        <v>15</v>
      </c>
      <c r="B25" s="11"/>
      <c r="C25" s="12" t="s">
        <v>40</v>
      </c>
      <c r="D25" s="11">
        <v>69</v>
      </c>
      <c r="E25" s="11">
        <v>70</v>
      </c>
      <c r="F25" s="11">
        <f t="shared" si="3"/>
        <v>69.5</v>
      </c>
      <c r="G25" s="11">
        <v>3</v>
      </c>
      <c r="H25" s="11">
        <v>3</v>
      </c>
      <c r="I25" s="11"/>
      <c r="J25" s="11"/>
      <c r="K25" s="11"/>
      <c r="L25" s="11"/>
      <c r="M25" s="11">
        <f t="shared" si="4"/>
        <v>76</v>
      </c>
      <c r="N25" s="11" t="str">
        <f t="shared" si="5"/>
        <v>8 (осум)</v>
      </c>
    </row>
    <row r="26" spans="1:14" ht="15.75">
      <c r="A26" s="29">
        <v>16</v>
      </c>
      <c r="B26" s="11"/>
      <c r="C26" s="12" t="s">
        <v>41</v>
      </c>
      <c r="D26" s="11">
        <v>41</v>
      </c>
      <c r="E26" s="11">
        <v>60</v>
      </c>
      <c r="F26" s="11">
        <f t="shared" si="3"/>
        <v>50.5</v>
      </c>
      <c r="G26" s="11">
        <v>5</v>
      </c>
      <c r="H26" s="11">
        <v>5</v>
      </c>
      <c r="I26" s="11"/>
      <c r="J26" s="11"/>
      <c r="K26" s="11"/>
      <c r="L26" s="11"/>
      <c r="M26" s="11">
        <f t="shared" si="4"/>
        <v>61</v>
      </c>
      <c r="N26" s="11" t="str">
        <f t="shared" si="5"/>
        <v>7 (седум)</v>
      </c>
    </row>
    <row r="27" spans="1:14" ht="15.75">
      <c r="A27" s="29">
        <v>17</v>
      </c>
      <c r="B27" s="11"/>
      <c r="C27" s="12" t="s">
        <v>42</v>
      </c>
      <c r="D27" s="11">
        <v>41</v>
      </c>
      <c r="E27" s="11">
        <v>53</v>
      </c>
      <c r="F27" s="11">
        <f t="shared" si="3"/>
        <v>47</v>
      </c>
      <c r="G27" s="11">
        <v>3</v>
      </c>
      <c r="H27" s="11">
        <v>2</v>
      </c>
      <c r="I27" s="11"/>
      <c r="J27" s="11"/>
      <c r="K27" s="11"/>
      <c r="L27" s="11"/>
      <c r="M27" s="11">
        <f t="shared" si="4"/>
        <v>52</v>
      </c>
      <c r="N27" s="11" t="s">
        <v>15</v>
      </c>
    </row>
    <row r="28" spans="1:14" ht="15.75">
      <c r="A28" s="17">
        <v>18</v>
      </c>
      <c r="B28" s="11"/>
      <c r="C28" s="12" t="s">
        <v>28</v>
      </c>
      <c r="D28" s="11">
        <v>80</v>
      </c>
      <c r="E28" s="11">
        <v>75</v>
      </c>
      <c r="F28" s="11">
        <f>(D28+E28)/2</f>
        <v>77.5</v>
      </c>
      <c r="G28" s="11">
        <v>5</v>
      </c>
      <c r="H28" s="11">
        <v>5</v>
      </c>
      <c r="I28" s="11">
        <v>10</v>
      </c>
      <c r="J28" s="11"/>
      <c r="K28" s="11"/>
      <c r="L28" s="11"/>
      <c r="M28" s="11">
        <f>ROUND(F28+G28+H28+I28+J28+K28+L28,0)</f>
        <v>98</v>
      </c>
      <c r="N28" s="11" t="str">
        <f>VLOOKUP(M28,$P$3:$Q$9,2)</f>
        <v>10 (десет) </v>
      </c>
    </row>
    <row r="29" spans="1:14" ht="15.75">
      <c r="A29" s="17">
        <v>19</v>
      </c>
      <c r="B29" s="11"/>
      <c r="C29" s="12" t="s">
        <v>29</v>
      </c>
      <c r="D29" s="11">
        <v>64</v>
      </c>
      <c r="E29" s="11">
        <v>69</v>
      </c>
      <c r="F29" s="11">
        <f>(D29+E29)/2</f>
        <v>66.5</v>
      </c>
      <c r="G29" s="11">
        <v>5</v>
      </c>
      <c r="H29" s="11">
        <v>5</v>
      </c>
      <c r="I29" s="11">
        <v>10</v>
      </c>
      <c r="J29" s="11"/>
      <c r="K29" s="11"/>
      <c r="L29" s="11"/>
      <c r="M29" s="11">
        <f>ROUND(F29+G29+H29+I29+J29+K29+L29,0)</f>
        <v>87</v>
      </c>
      <c r="N29" s="11" t="str">
        <f>VLOOKUP(M29,$P$3:$Q$9,2)</f>
        <v>9 (девет)</v>
      </c>
    </row>
    <row r="30" spans="1:14" ht="15.75">
      <c r="A30" s="29">
        <v>20</v>
      </c>
      <c r="B30" s="15"/>
      <c r="C30" s="26" t="s">
        <v>44</v>
      </c>
      <c r="D30" s="11">
        <v>55</v>
      </c>
      <c r="E30" s="15">
        <v>46</v>
      </c>
      <c r="F30" s="15">
        <f>(D30+E30)/2</f>
        <v>50.5</v>
      </c>
      <c r="G30" s="15">
        <v>0</v>
      </c>
      <c r="H30" s="15">
        <v>0</v>
      </c>
      <c r="I30" s="15"/>
      <c r="J30" s="15"/>
      <c r="K30" s="15"/>
      <c r="L30" s="15"/>
      <c r="M30" s="11">
        <f>ROUND(F30+G30+H30+I30+J30+K30+L30,0)</f>
        <v>51</v>
      </c>
      <c r="N30" s="11" t="s">
        <v>15</v>
      </c>
    </row>
    <row r="31" spans="1:14" ht="15.75" customHeight="1">
      <c r="A31" s="29">
        <v>21</v>
      </c>
      <c r="B31" s="30"/>
      <c r="C31" s="16" t="s">
        <v>45</v>
      </c>
      <c r="D31" s="15"/>
      <c r="E31" s="15"/>
      <c r="F31" s="15">
        <v>55</v>
      </c>
      <c r="G31" s="27">
        <v>2</v>
      </c>
      <c r="H31" s="15"/>
      <c r="I31" s="15"/>
      <c r="J31" s="15"/>
      <c r="K31" s="15">
        <v>5</v>
      </c>
      <c r="L31" s="30"/>
      <c r="M31" s="30">
        <v>62</v>
      </c>
      <c r="N31" s="30" t="s">
        <v>16</v>
      </c>
    </row>
    <row r="32" spans="1:14" ht="15.75">
      <c r="A32" s="17">
        <v>22</v>
      </c>
      <c r="B32" s="30"/>
      <c r="C32" s="16" t="s">
        <v>46</v>
      </c>
      <c r="D32" s="15"/>
      <c r="E32" s="15"/>
      <c r="F32" s="15">
        <v>51</v>
      </c>
      <c r="G32" s="15"/>
      <c r="H32" s="15"/>
      <c r="I32" s="15"/>
      <c r="J32" s="15"/>
      <c r="K32" s="15"/>
      <c r="L32" s="30"/>
      <c r="M32" s="30">
        <v>51</v>
      </c>
      <c r="N32" s="30" t="s">
        <v>15</v>
      </c>
    </row>
    <row r="33" spans="1:14" ht="15.75">
      <c r="A33" s="17">
        <v>23</v>
      </c>
      <c r="B33" s="15"/>
      <c r="C33" s="16" t="s">
        <v>47</v>
      </c>
      <c r="D33" s="15"/>
      <c r="E33" s="15"/>
      <c r="F33" s="15">
        <v>52</v>
      </c>
      <c r="G33" s="15"/>
      <c r="H33" s="15"/>
      <c r="I33" s="15"/>
      <c r="J33" s="15"/>
      <c r="K33" s="15"/>
      <c r="L33" s="30"/>
      <c r="M33" s="30">
        <v>52</v>
      </c>
      <c r="N33" s="30" t="s">
        <v>15</v>
      </c>
    </row>
    <row r="34" spans="1:14" ht="15.75">
      <c r="A34" s="29">
        <v>24</v>
      </c>
      <c r="B34" s="15"/>
      <c r="C34" s="16" t="s">
        <v>48</v>
      </c>
      <c r="D34" s="15"/>
      <c r="E34" s="15"/>
      <c r="F34" s="15">
        <v>51</v>
      </c>
      <c r="G34" s="15"/>
      <c r="H34" s="15"/>
      <c r="I34" s="15"/>
      <c r="J34" s="15"/>
      <c r="K34" s="15"/>
      <c r="L34" s="30"/>
      <c r="M34" s="30">
        <v>51</v>
      </c>
      <c r="N34" s="30" t="s">
        <v>15</v>
      </c>
    </row>
    <row r="35" spans="1:14" ht="15.75">
      <c r="A35" s="16">
        <v>25</v>
      </c>
      <c r="B35" s="15"/>
      <c r="C35" s="16" t="s">
        <v>43</v>
      </c>
      <c r="D35" s="15">
        <v>70</v>
      </c>
      <c r="E35" s="15">
        <v>67</v>
      </c>
      <c r="F35" s="15">
        <v>68.5</v>
      </c>
      <c r="G35" s="15"/>
      <c r="H35" s="15"/>
      <c r="I35" s="15"/>
      <c r="J35" s="15"/>
      <c r="K35" s="15"/>
      <c r="L35" s="30"/>
      <c r="M35" s="30">
        <v>69</v>
      </c>
      <c r="N35" s="30" t="s">
        <v>16</v>
      </c>
    </row>
    <row r="36" spans="1:14" ht="15.75">
      <c r="A36" s="21"/>
      <c r="B36" s="20" t="s">
        <v>49</v>
      </c>
      <c r="C36" s="21"/>
      <c r="D36" s="20"/>
      <c r="E36" s="20"/>
      <c r="F36" s="20"/>
      <c r="G36" s="20"/>
      <c r="H36" s="20"/>
      <c r="I36" s="20"/>
      <c r="J36" s="20"/>
      <c r="K36" s="20"/>
      <c r="L36" s="31"/>
      <c r="M36" s="31"/>
      <c r="N36" s="31"/>
    </row>
    <row r="37" spans="10:14" ht="12.75">
      <c r="J37" s="19"/>
      <c r="M37" s="28"/>
      <c r="N37" s="28"/>
    </row>
    <row r="38" spans="4:14" ht="12.75">
      <c r="D38" s="10"/>
      <c r="M38" s="28"/>
      <c r="N38" s="28"/>
    </row>
    <row r="39" spans="4:14" ht="15.75">
      <c r="D39" s="21" t="s">
        <v>20</v>
      </c>
      <c r="E39" s="21"/>
      <c r="F39" s="20"/>
      <c r="G39" s="20"/>
      <c r="H39" s="21" t="s">
        <v>21</v>
      </c>
      <c r="I39" s="20"/>
      <c r="J39" s="20"/>
      <c r="K39" s="20"/>
      <c r="M39" s="28"/>
      <c r="N39" s="28"/>
    </row>
    <row r="40" spans="4:14" ht="15.75">
      <c r="D40" s="24" t="s">
        <v>52</v>
      </c>
      <c r="E40" s="21"/>
      <c r="F40" s="20"/>
      <c r="G40" s="20" t="s">
        <v>23</v>
      </c>
      <c r="H40" s="20"/>
      <c r="I40" s="20"/>
      <c r="J40" s="20"/>
      <c r="K40" s="20"/>
      <c r="M40" s="28"/>
      <c r="N40" s="28"/>
    </row>
    <row r="41" spans="4:11" ht="15.75">
      <c r="D41" s="20"/>
      <c r="E41" s="21"/>
      <c r="F41" s="20"/>
      <c r="G41" s="20"/>
      <c r="H41" s="20"/>
      <c r="I41" s="20"/>
      <c r="J41" s="20"/>
      <c r="K41" s="20"/>
    </row>
    <row r="42" spans="3:4" ht="12.75">
      <c r="C42" s="9"/>
      <c r="D42" s="25"/>
    </row>
    <row r="44" spans="2:9" ht="15.75">
      <c r="B44" s="20"/>
      <c r="C44" s="21"/>
      <c r="D44" s="20"/>
      <c r="E44" s="20"/>
      <c r="F44" s="20"/>
      <c r="G44" s="22"/>
      <c r="H44" s="22"/>
      <c r="I44" s="22"/>
    </row>
    <row r="45" spans="2:9" ht="15">
      <c r="B45" s="22"/>
      <c r="C45" s="23"/>
      <c r="D45" s="22"/>
      <c r="E45" s="22"/>
      <c r="F45" s="22"/>
      <c r="G45" s="22"/>
      <c r="H45" s="22"/>
      <c r="I45" s="22"/>
    </row>
    <row r="46" spans="2:9" ht="15">
      <c r="B46" s="22"/>
      <c r="C46" s="23"/>
      <c r="D46" s="22"/>
      <c r="E46" s="22"/>
      <c r="F46" s="22"/>
      <c r="G46" s="22"/>
      <c r="H46" s="22"/>
      <c r="I46" s="22"/>
    </row>
    <row r="47" spans="2:9" ht="15">
      <c r="B47" s="22"/>
      <c r="C47" s="23"/>
      <c r="D47" s="22"/>
      <c r="E47" s="22"/>
      <c r="F47" s="22"/>
      <c r="G47" s="22"/>
      <c r="H47" s="22"/>
      <c r="I47" s="22"/>
    </row>
    <row r="48" spans="2:10" ht="15.75">
      <c r="B48" s="20"/>
      <c r="C48" s="21"/>
      <c r="D48" s="20"/>
      <c r="E48" s="20"/>
      <c r="F48" s="20"/>
      <c r="G48" s="20"/>
      <c r="H48" s="20"/>
      <c r="I48" s="20"/>
      <c r="J48" s="19"/>
    </row>
  </sheetData>
  <sheetProtection/>
  <mergeCells count="3">
    <mergeCell ref="E2:H2"/>
    <mergeCell ref="E8:H8"/>
    <mergeCell ref="D4:I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10" customWidth="1"/>
    <col min="2" max="2" width="22.140625" style="0" customWidth="1"/>
    <col min="4" max="4" width="9.140625" style="10" customWidth="1"/>
  </cols>
  <sheetData>
    <row r="3" spans="1:4" ht="15.75">
      <c r="A3" s="16"/>
      <c r="B3" s="15"/>
      <c r="C3" s="15"/>
      <c r="D3" s="16"/>
    </row>
    <row r="4" spans="1:4" ht="15.75">
      <c r="A4" s="16"/>
      <c r="B4" s="11"/>
      <c r="C4" s="12"/>
      <c r="D4" s="17"/>
    </row>
    <row r="5" spans="1:4" ht="15.75">
      <c r="A5" s="16"/>
      <c r="B5" s="11"/>
      <c r="C5" s="12"/>
      <c r="D5" s="17"/>
    </row>
    <row r="6" spans="1:4" ht="15.75">
      <c r="A6" s="16"/>
      <c r="B6" s="11"/>
      <c r="C6" s="12"/>
      <c r="D6" s="17"/>
    </row>
    <row r="7" spans="1:4" ht="15.75">
      <c r="A7" s="16"/>
      <c r="B7" s="11"/>
      <c r="C7" s="12"/>
      <c r="D7" s="17"/>
    </row>
    <row r="8" spans="1:4" ht="15.75">
      <c r="A8" s="16"/>
      <c r="B8" s="11"/>
      <c r="C8" s="12"/>
      <c r="D8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PC</cp:lastModifiedBy>
  <cp:lastPrinted>2018-02-09T09:44:41Z</cp:lastPrinted>
  <dcterms:created xsi:type="dcterms:W3CDTF">2011-06-01T07:35:29Z</dcterms:created>
  <dcterms:modified xsi:type="dcterms:W3CDTF">2018-02-14T21:08:06Z</dcterms:modified>
  <cp:category/>
  <cp:version/>
  <cp:contentType/>
  <cp:contentStatus/>
</cp:coreProperties>
</file>