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<sst xmlns="http://schemas.openxmlformats.org/spreadsheetml/2006/main" count="49" uniqueCount="49">
  <si>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РЕЗУЛТАТИ</t>
  </si>
  <si>
    <t>поени</t>
  </si>
  <si>
    <t>оцена</t>
  </si>
  <si>
    <t>од  испитот и континуирано оценување</t>
  </si>
  <si>
    <t>5 (пет)</t>
  </si>
  <si>
    <r>
      <t xml:space="preserve">по предметот </t>
    </r>
    <r>
      <rPr>
        <b/>
        <sz val="12"/>
        <color indexed="8"/>
        <rFont val="Times New Roman"/>
        <family val="1"/>
      </rPr>
      <t>ФИНАНСИСКИ МЕНАЏМЕНТ</t>
    </r>
  </si>
  <si>
    <t>6 (шест)</t>
  </si>
  <si>
    <t>7 (седум)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</si>
  <si>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</si>
  <si>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</si>
  <si>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</si>
  <si>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</si>
  <si>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</si>
  <si>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</si>
  <si>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</si>
  <si>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</si>
  <si>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</si>
  <si>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</si>
  <si>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</si>
  <si>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</si>
  <si>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</si>
  <si>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</si>
  <si>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</si>
  <si>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8 (осум)</t>
  </si>
  <si>
    <t>9 (девет)</t>
  </si>
  <si>
    <t xml:space="preserve">10 (десет) </t>
  </si>
  <si>
    <t>Прилеп</t>
  </si>
  <si>
    <t>предметен наставник</t>
  </si>
  <si>
    <t>проф. д-р Гордана Трајкоска</t>
  </si>
  <si>
    <t>104/18</t>
  </si>
  <si>
    <t>36/17</t>
  </si>
  <si>
    <t>59/16</t>
  </si>
  <si>
    <t>45/14</t>
  </si>
  <si>
    <t>27/16</t>
  </si>
  <si>
    <t>28/16</t>
  </si>
  <si>
    <t>28/15</t>
  </si>
  <si>
    <t>20/10</t>
  </si>
  <si>
    <t>89/16</t>
  </si>
  <si>
    <t>123/16</t>
  </si>
  <si>
    <t>128/15</t>
  </si>
  <si>
    <t>81/16</t>
  </si>
  <si>
    <t>140/15</t>
  </si>
  <si>
    <t>90/16</t>
  </si>
  <si>
    <t>91/16</t>
  </si>
  <si>
    <t>47/16</t>
  </si>
  <si>
    <t>262/12</t>
  </si>
  <si>
    <t>Заклучно со реден број 17 (седумнаесет).</t>
  </si>
  <si>
    <t xml:space="preserve">Консултции на емаил од предметниот наставник на ден 26.11.2020 (четврток). </t>
  </si>
  <si>
    <t xml:space="preserve">Забелешке: Студентите на кои им е положен испитот, но немаат доволно поени за остварување на преодна оценка да достават семинарска работа на емиал despinazvezdakoska@yahoo.com  до 25.11.2020 (среда)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</si>
</sst>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textRotation="180" wrapText="1"/>
    </xf>
    <xf numFmtId="0" fontId="39" fillId="33" borderId="10" xfId="0" applyFont="1" applyFill="1" applyBorder="1" applyAlignment="1">
      <alignment horizontal="center" textRotation="180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49" fontId="40" fillId="34" borderId="10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4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4" fontId="4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5">
      <selection activeCell="B20" sqref="B20"/>
    </sheetView>
  </sheetViews>
  <sheetFormatPr defaultColWidth="9.140625" defaultRowHeight="15"/>
  <cols>
    <col min="1" max="1" width="4.00390625" style="20" customWidth="1"/>
    <col min="2" max="2" width="31.8515625" style="3" bestFit="1" customWidth="1"/>
    <col min="3" max="3" width="9.140625" style="21" customWidth="1"/>
    <col min="4" max="5" width="6.421875" style="22" customWidth="1"/>
    <col min="6" max="6" width="9.140625" style="21" customWidth="1"/>
    <col min="7" max="7" width="5.421875" style="21" customWidth="1"/>
    <col min="8" max="8" width="5.421875" style="23" customWidth="1"/>
    <col min="9" max="9" width="5.421875" style="22" customWidth="1"/>
    <col min="10" max="12" width="4.28125" style="3" customWidth="1"/>
    <col min="13" max="13" width="7.57421875" style="3" customWidth="1"/>
    <col min="14" max="14" width="9.140625" style="21" customWidth="1"/>
    <col min="15" max="15" width="15.00390625" style="21" customWidth="1"/>
    <col min="16" max="16384" width="9.140625" style="3" customWidth="1"/>
  </cols>
  <sheetData>
    <row r="1" spans="1:18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2" t="s">
        <v>1</v>
      </c>
      <c r="R1" s="2" t="s">
        <v>2</v>
      </c>
    </row>
    <row r="2" spans="1:18" ht="15.75">
      <c r="A2" s="26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"/>
      <c r="Q2" s="1">
        <v>0</v>
      </c>
      <c r="R2" s="1" t="s">
        <v>4</v>
      </c>
    </row>
    <row r="3" spans="1:18" ht="15.75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"/>
      <c r="Q3" s="1">
        <v>51</v>
      </c>
      <c r="R3" s="1" t="s">
        <v>6</v>
      </c>
    </row>
    <row r="4" spans="1:18" ht="15.75">
      <c r="A4" s="27">
        <v>44148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"/>
      <c r="Q4" s="1">
        <v>61</v>
      </c>
      <c r="R4" s="1" t="s">
        <v>7</v>
      </c>
    </row>
    <row r="5" spans="1:18" ht="79.5">
      <c r="A5" s="4" t="s">
        <v>8</v>
      </c>
      <c r="B5" s="5" t="s">
        <v>9</v>
      </c>
      <c r="C5" s="6" t="s">
        <v>10</v>
      </c>
      <c r="D5" s="7" t="s">
        <v>11</v>
      </c>
      <c r="E5" s="8" t="s">
        <v>12</v>
      </c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7" t="s">
        <v>18</v>
      </c>
      <c r="L5" s="7" t="s">
        <v>19</v>
      </c>
      <c r="M5" s="7" t="s">
        <v>20</v>
      </c>
      <c r="N5" s="5" t="s">
        <v>21</v>
      </c>
      <c r="O5" s="6" t="s">
        <v>22</v>
      </c>
      <c r="P5" s="1"/>
      <c r="Q5" s="1">
        <v>71</v>
      </c>
      <c r="R5" s="1" t="s">
        <v>23</v>
      </c>
    </row>
    <row r="6" spans="1:18" ht="15.75">
      <c r="A6" s="9">
        <v>1</v>
      </c>
      <c r="B6" s="10"/>
      <c r="C6" s="11" t="s">
        <v>35</v>
      </c>
      <c r="D6" s="12"/>
      <c r="E6" s="12"/>
      <c r="F6" s="12">
        <v>48</v>
      </c>
      <c r="G6" s="12">
        <v>4</v>
      </c>
      <c r="H6" s="12"/>
      <c r="I6" s="12">
        <v>10</v>
      </c>
      <c r="J6" s="12"/>
      <c r="K6" s="12"/>
      <c r="L6" s="12"/>
      <c r="M6" s="12">
        <f>L6+K6+J6+I6+H6+G6</f>
        <v>14</v>
      </c>
      <c r="N6" s="12">
        <f>ROUND(F6+G6+H6+I6+J6+K6+L6,0)</f>
        <v>62</v>
      </c>
      <c r="O6" s="12" t="str">
        <f>VLOOKUP(N6,$Q$2:$R$7,2)</f>
        <v>7 (седум)</v>
      </c>
      <c r="P6" s="1"/>
      <c r="Q6" s="1">
        <v>81</v>
      </c>
      <c r="R6" s="1" t="s">
        <v>24</v>
      </c>
    </row>
    <row r="7" spans="1:18" ht="15.75">
      <c r="A7" s="9">
        <v>2</v>
      </c>
      <c r="B7" s="10"/>
      <c r="C7" s="11" t="s">
        <v>41</v>
      </c>
      <c r="D7" s="12"/>
      <c r="E7" s="12"/>
      <c r="F7" s="12">
        <v>41</v>
      </c>
      <c r="G7" s="12"/>
      <c r="H7" s="12"/>
      <c r="I7" s="12"/>
      <c r="J7" s="12"/>
      <c r="K7" s="12"/>
      <c r="L7" s="12"/>
      <c r="M7" s="12">
        <f>L7+K7+J7+I7+H7+G7</f>
        <v>0</v>
      </c>
      <c r="N7" s="12">
        <f>ROUND(F7+G7+H7+I7+J7+K7+L7,0)</f>
        <v>41</v>
      </c>
      <c r="O7" s="12" t="str">
        <f>VLOOKUP(N7,$Q$2:$R$7,2)</f>
        <v>5 (пет)</v>
      </c>
      <c r="P7" s="1"/>
      <c r="Q7" s="1">
        <v>91</v>
      </c>
      <c r="R7" s="1" t="s">
        <v>25</v>
      </c>
    </row>
    <row r="8" spans="1:16" ht="15.75">
      <c r="A8" s="9">
        <v>3</v>
      </c>
      <c r="B8" s="10"/>
      <c r="C8" s="11" t="s">
        <v>29</v>
      </c>
      <c r="D8" s="12"/>
      <c r="E8" s="12"/>
      <c r="F8" s="12">
        <v>67</v>
      </c>
      <c r="G8" s="12"/>
      <c r="H8" s="12"/>
      <c r="I8" s="12"/>
      <c r="J8" s="12"/>
      <c r="K8" s="12"/>
      <c r="L8" s="12"/>
      <c r="M8" s="12">
        <f>L8+K8+J8+I8+H8+G8</f>
        <v>0</v>
      </c>
      <c r="N8" s="12">
        <f>ROUND(F8+G8+H8+I8+J8+K8+L8,0)</f>
        <v>67</v>
      </c>
      <c r="O8" s="12" t="str">
        <f>VLOOKUP(N8,$Q$2:$R$7,2)</f>
        <v>7 (седум)</v>
      </c>
      <c r="P8" s="1"/>
    </row>
    <row r="9" spans="1:16" ht="15.75">
      <c r="A9" s="9">
        <v>4</v>
      </c>
      <c r="B9" s="10"/>
      <c r="C9" s="11" t="s">
        <v>32</v>
      </c>
      <c r="D9" s="12"/>
      <c r="E9" s="12"/>
      <c r="F9" s="12">
        <v>62</v>
      </c>
      <c r="G9" s="12"/>
      <c r="H9" s="12"/>
      <c r="I9" s="12"/>
      <c r="J9" s="12"/>
      <c r="K9" s="12"/>
      <c r="L9" s="12"/>
      <c r="M9" s="12">
        <f aca="true" t="shared" si="0" ref="M9:M22">L9+K9+J9+I9+H9+G9</f>
        <v>0</v>
      </c>
      <c r="N9" s="12">
        <f>ROUND(F9+G9+H9+I9+J9+K9+L9,0)</f>
        <v>62</v>
      </c>
      <c r="O9" s="12" t="str">
        <f>VLOOKUP(N9,$Q$2:$R$7,2)</f>
        <v>7 (седум)</v>
      </c>
      <c r="P9" s="1"/>
    </row>
    <row r="10" spans="1:16" ht="15.75">
      <c r="A10" s="9">
        <v>5</v>
      </c>
      <c r="B10" s="10"/>
      <c r="C10" s="11" t="s">
        <v>44</v>
      </c>
      <c r="D10" s="12">
        <v>43</v>
      </c>
      <c r="E10" s="12">
        <v>51</v>
      </c>
      <c r="F10" s="12">
        <f>(D10+E10)/2</f>
        <v>47</v>
      </c>
      <c r="G10" s="12">
        <v>4</v>
      </c>
      <c r="H10" s="12"/>
      <c r="I10" s="12"/>
      <c r="J10" s="12"/>
      <c r="K10" s="12"/>
      <c r="L10" s="12"/>
      <c r="M10" s="12">
        <f t="shared" si="0"/>
        <v>4</v>
      </c>
      <c r="N10" s="12">
        <f>ROUND(F10+G10+H10+I10+J10+K10+L10,0)</f>
        <v>51</v>
      </c>
      <c r="O10" s="12" t="str">
        <f aca="true" t="shared" si="1" ref="O10:O21">VLOOKUP(N10,$Q$2:$R$7,2)</f>
        <v>6 (шест)</v>
      </c>
      <c r="P10" s="1"/>
    </row>
    <row r="11" spans="1:16" ht="15.75">
      <c r="A11" s="9">
        <v>6</v>
      </c>
      <c r="B11" s="10"/>
      <c r="C11" s="11" t="s">
        <v>33</v>
      </c>
      <c r="D11" s="12"/>
      <c r="E11" s="12"/>
      <c r="F11" s="12">
        <v>54</v>
      </c>
      <c r="G11" s="12"/>
      <c r="H11" s="12"/>
      <c r="I11" s="12"/>
      <c r="J11" s="12"/>
      <c r="K11" s="12"/>
      <c r="L11" s="12"/>
      <c r="M11" s="12">
        <f t="shared" si="0"/>
        <v>0</v>
      </c>
      <c r="N11" s="12">
        <f>ROUND(F11+G11+H11+I11+J11+K11+L11,0)</f>
        <v>54</v>
      </c>
      <c r="O11" s="12" t="str">
        <f t="shared" si="1"/>
        <v>6 (шест)</v>
      </c>
      <c r="P11" s="1"/>
    </row>
    <row r="12" spans="1:16" ht="15.75">
      <c r="A12" s="9">
        <v>7</v>
      </c>
      <c r="B12" s="10"/>
      <c r="C12" s="11" t="s">
        <v>38</v>
      </c>
      <c r="D12" s="12"/>
      <c r="E12" s="12"/>
      <c r="F12" s="12">
        <v>42</v>
      </c>
      <c r="G12" s="12"/>
      <c r="H12" s="12"/>
      <c r="I12" s="12"/>
      <c r="J12" s="12"/>
      <c r="K12" s="12"/>
      <c r="L12" s="12"/>
      <c r="M12" s="12">
        <f t="shared" si="0"/>
        <v>0</v>
      </c>
      <c r="N12" s="12">
        <f>ROUND(F12+G12+H12+I12+J12+K12+L12,0)</f>
        <v>42</v>
      </c>
      <c r="O12" s="12" t="str">
        <f t="shared" si="1"/>
        <v>5 (пет)</v>
      </c>
      <c r="P12" s="1"/>
    </row>
    <row r="13" spans="1:16" ht="15.75">
      <c r="A13" s="9">
        <v>8</v>
      </c>
      <c r="B13" s="10"/>
      <c r="C13" s="11" t="s">
        <v>30</v>
      </c>
      <c r="D13" s="12"/>
      <c r="E13" s="12"/>
      <c r="F13" s="12">
        <v>64</v>
      </c>
      <c r="G13" s="12"/>
      <c r="H13" s="12"/>
      <c r="I13" s="12"/>
      <c r="J13" s="12"/>
      <c r="K13" s="12"/>
      <c r="L13" s="12"/>
      <c r="M13" s="12">
        <f t="shared" si="0"/>
        <v>0</v>
      </c>
      <c r="N13" s="12">
        <f>ROUND(F13+G13+H13+I13+J13+K13+L13,0)</f>
        <v>64</v>
      </c>
      <c r="O13" s="12" t="str">
        <f t="shared" si="1"/>
        <v>7 (седум)</v>
      </c>
      <c r="P13" s="1"/>
    </row>
    <row r="14" spans="1:16" ht="15.75">
      <c r="A14" s="9">
        <v>9</v>
      </c>
      <c r="B14" s="10"/>
      <c r="C14" s="11" t="s">
        <v>40</v>
      </c>
      <c r="D14" s="12"/>
      <c r="E14" s="12"/>
      <c r="F14" s="12">
        <v>41</v>
      </c>
      <c r="G14" s="12">
        <v>4</v>
      </c>
      <c r="H14" s="12"/>
      <c r="I14" s="12">
        <v>10</v>
      </c>
      <c r="J14" s="12"/>
      <c r="K14" s="12"/>
      <c r="L14" s="12"/>
      <c r="M14" s="12">
        <f t="shared" si="0"/>
        <v>14</v>
      </c>
      <c r="N14" s="12">
        <f>ROUND(F14+G14+H14+I14+J14+K14+L14,0)</f>
        <v>55</v>
      </c>
      <c r="O14" s="12" t="str">
        <f t="shared" si="1"/>
        <v>6 (шест)</v>
      </c>
      <c r="P14" s="1"/>
    </row>
    <row r="15" spans="1:16" ht="15.75">
      <c r="A15" s="9">
        <v>10</v>
      </c>
      <c r="B15" s="10"/>
      <c r="C15" s="11" t="s">
        <v>34</v>
      </c>
      <c r="D15" s="12"/>
      <c r="E15" s="12"/>
      <c r="F15" s="12">
        <v>51</v>
      </c>
      <c r="G15" s="12"/>
      <c r="H15" s="12"/>
      <c r="I15" s="12"/>
      <c r="J15" s="12"/>
      <c r="K15" s="12"/>
      <c r="L15" s="12"/>
      <c r="M15" s="12">
        <f t="shared" si="0"/>
        <v>0</v>
      </c>
      <c r="N15" s="12">
        <f>ROUND(F15+G15+H15+I15+J15+K15+L15,0)</f>
        <v>51</v>
      </c>
      <c r="O15" s="12" t="str">
        <f t="shared" si="1"/>
        <v>6 (шест)</v>
      </c>
      <c r="P15" s="1"/>
    </row>
    <row r="16" spans="1:16" ht="15.75">
      <c r="A16" s="9">
        <v>11</v>
      </c>
      <c r="B16" s="10"/>
      <c r="C16" s="11" t="s">
        <v>37</v>
      </c>
      <c r="D16" s="12"/>
      <c r="E16" s="12"/>
      <c r="F16" s="12">
        <v>43</v>
      </c>
      <c r="G16" s="12">
        <v>4</v>
      </c>
      <c r="H16" s="12"/>
      <c r="I16" s="12">
        <v>10</v>
      </c>
      <c r="J16" s="12"/>
      <c r="K16" s="12"/>
      <c r="L16" s="12"/>
      <c r="M16" s="12">
        <f t="shared" si="0"/>
        <v>14</v>
      </c>
      <c r="N16" s="12">
        <f>ROUND(F16+G16+H16+I16+J16+K16+L16,0)</f>
        <v>57</v>
      </c>
      <c r="O16" s="12" t="str">
        <f t="shared" si="1"/>
        <v>6 (шест)</v>
      </c>
      <c r="P16" s="1"/>
    </row>
    <row r="17" spans="1:16" ht="15.75">
      <c r="A17" s="9">
        <v>12</v>
      </c>
      <c r="B17" s="10"/>
      <c r="C17" s="11" t="s">
        <v>45</v>
      </c>
      <c r="D17" s="12"/>
      <c r="E17" s="12"/>
      <c r="F17" s="12">
        <v>47</v>
      </c>
      <c r="G17" s="12"/>
      <c r="H17" s="12"/>
      <c r="I17" s="12"/>
      <c r="J17" s="12"/>
      <c r="K17" s="12"/>
      <c r="L17" s="12"/>
      <c r="M17" s="12">
        <f t="shared" si="0"/>
        <v>0</v>
      </c>
      <c r="N17" s="12">
        <f>ROUND(F17+G17+H17+I17+J17+K17+L17,0)</f>
        <v>47</v>
      </c>
      <c r="O17" s="12" t="str">
        <f t="shared" si="1"/>
        <v>5 (пет)</v>
      </c>
      <c r="P17" s="1"/>
    </row>
    <row r="18" spans="1:16" ht="15.75">
      <c r="A18" s="9">
        <v>13</v>
      </c>
      <c r="B18" s="10"/>
      <c r="C18" s="11" t="s">
        <v>39</v>
      </c>
      <c r="D18" s="12"/>
      <c r="E18" s="12"/>
      <c r="F18" s="12">
        <v>41</v>
      </c>
      <c r="G18" s="12"/>
      <c r="H18" s="12"/>
      <c r="I18" s="12"/>
      <c r="J18" s="12"/>
      <c r="K18" s="12"/>
      <c r="L18" s="12"/>
      <c r="M18" s="12">
        <f t="shared" si="0"/>
        <v>0</v>
      </c>
      <c r="N18" s="12">
        <f>ROUND(F18+G18+H18+I18+J18+K18+L18,0)</f>
        <v>41</v>
      </c>
      <c r="O18" s="12" t="str">
        <f t="shared" si="1"/>
        <v>5 (пет)</v>
      </c>
      <c r="P18" s="1"/>
    </row>
    <row r="19" spans="1:16" ht="15.75">
      <c r="A19" s="9">
        <v>14</v>
      </c>
      <c r="B19" s="10"/>
      <c r="C19" s="11" t="s">
        <v>42</v>
      </c>
      <c r="D19" s="12">
        <v>41</v>
      </c>
      <c r="E19" s="12">
        <v>68</v>
      </c>
      <c r="F19" s="12">
        <f>(D19+E19)/2</f>
        <v>54.5</v>
      </c>
      <c r="G19" s="12">
        <v>4</v>
      </c>
      <c r="H19" s="12"/>
      <c r="I19" s="12">
        <v>10</v>
      </c>
      <c r="J19" s="12"/>
      <c r="K19" s="12"/>
      <c r="L19" s="12"/>
      <c r="M19" s="12">
        <f t="shared" si="0"/>
        <v>14</v>
      </c>
      <c r="N19" s="12">
        <f>ROUND(F19+G19+H19+I19+J19+K19+L19,0)</f>
        <v>69</v>
      </c>
      <c r="O19" s="12" t="str">
        <f t="shared" si="1"/>
        <v>7 (седум)</v>
      </c>
      <c r="P19" s="1"/>
    </row>
    <row r="20" spans="1:16" ht="15.75">
      <c r="A20" s="9">
        <v>15</v>
      </c>
      <c r="B20" s="13"/>
      <c r="C20" s="11" t="s">
        <v>31</v>
      </c>
      <c r="D20" s="12"/>
      <c r="E20" s="12"/>
      <c r="F20" s="12">
        <v>62</v>
      </c>
      <c r="G20" s="12"/>
      <c r="H20" s="12"/>
      <c r="I20" s="12"/>
      <c r="J20" s="12"/>
      <c r="K20" s="12"/>
      <c r="L20" s="12"/>
      <c r="M20" s="12">
        <f t="shared" si="0"/>
        <v>0</v>
      </c>
      <c r="N20" s="12">
        <f>ROUND(F20+G20+H20+I20+J20+K20+L20,0)</f>
        <v>62</v>
      </c>
      <c r="O20" s="12" t="str">
        <f t="shared" si="1"/>
        <v>7 (седум)</v>
      </c>
      <c r="P20" s="1"/>
    </row>
    <row r="21" spans="1:16" ht="15.75">
      <c r="A21" s="9">
        <v>16</v>
      </c>
      <c r="B21" s="10"/>
      <c r="C21" s="11" t="s">
        <v>43</v>
      </c>
      <c r="D21" s="12">
        <v>49</v>
      </c>
      <c r="E21" s="12">
        <v>56</v>
      </c>
      <c r="F21" s="12">
        <f>(D21+E21)/2</f>
        <v>52.5</v>
      </c>
      <c r="G21" s="12">
        <v>4</v>
      </c>
      <c r="H21" s="12"/>
      <c r="I21" s="12"/>
      <c r="J21" s="12"/>
      <c r="K21" s="12"/>
      <c r="L21" s="12"/>
      <c r="M21" s="12">
        <f t="shared" si="0"/>
        <v>4</v>
      </c>
      <c r="N21" s="12">
        <f>ROUND(F21+G21+H21+I21+J21+K21+L21,0)</f>
        <v>57</v>
      </c>
      <c r="O21" s="12" t="str">
        <f t="shared" si="1"/>
        <v>6 (шест)</v>
      </c>
      <c r="P21" s="1"/>
    </row>
    <row r="22" spans="1:16" ht="15.75">
      <c r="A22" s="9">
        <v>17</v>
      </c>
      <c r="B22" s="10"/>
      <c r="C22" s="11" t="s">
        <v>36</v>
      </c>
      <c r="D22" s="12"/>
      <c r="E22" s="12"/>
      <c r="F22" s="12">
        <v>45</v>
      </c>
      <c r="G22" s="12"/>
      <c r="H22" s="12"/>
      <c r="I22" s="12"/>
      <c r="J22" s="12"/>
      <c r="K22" s="12"/>
      <c r="L22" s="12"/>
      <c r="M22" s="12">
        <f t="shared" si="0"/>
        <v>0</v>
      </c>
      <c r="N22" s="12">
        <f>ROUND(F22+G22+H22+I22+J22+K22+L22,0)</f>
        <v>45</v>
      </c>
      <c r="O22" s="12" t="str">
        <f>VLOOKUP(N22,$Q$2:$R$7,2)</f>
        <v>5 (пет)</v>
      </c>
      <c r="P22" s="1"/>
    </row>
    <row r="23" spans="1:15" ht="15.75">
      <c r="A23" s="14" t="s">
        <v>46</v>
      </c>
      <c r="B23" s="15"/>
      <c r="C23" s="16"/>
      <c r="D23" s="17"/>
      <c r="E23" s="17"/>
      <c r="F23" s="16"/>
      <c r="G23" s="16"/>
      <c r="H23" s="18"/>
      <c r="I23" s="17"/>
      <c r="J23" s="15"/>
      <c r="K23" s="15"/>
      <c r="L23" s="15"/>
      <c r="M23" s="15"/>
      <c r="N23" s="16"/>
      <c r="O23" s="16"/>
    </row>
    <row r="24" spans="1:15" ht="15.75">
      <c r="A24" s="28" t="s">
        <v>48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.75">
      <c r="A26" s="14" t="s">
        <v>47</v>
      </c>
      <c r="B26" s="15"/>
      <c r="C26" s="16"/>
      <c r="D26" s="17"/>
      <c r="E26" s="17"/>
      <c r="F26" s="16"/>
      <c r="G26" s="16"/>
      <c r="H26" s="24"/>
      <c r="I26" s="17"/>
      <c r="J26" s="15"/>
      <c r="K26" s="15"/>
      <c r="L26" s="15"/>
      <c r="M26" s="15"/>
      <c r="N26" s="16"/>
      <c r="O26" s="16"/>
    </row>
    <row r="27" spans="1:15" ht="15.75">
      <c r="A27" s="14"/>
      <c r="B27" s="15" t="s">
        <v>26</v>
      </c>
      <c r="C27" s="16"/>
      <c r="D27" s="17"/>
      <c r="E27" s="17"/>
      <c r="F27" s="16"/>
      <c r="G27" s="16"/>
      <c r="H27" s="18" t="s">
        <v>27</v>
      </c>
      <c r="I27" s="17"/>
      <c r="J27" s="15"/>
      <c r="K27" s="15"/>
      <c r="L27" s="15"/>
      <c r="M27" s="15"/>
      <c r="N27" s="16"/>
      <c r="O27" s="16"/>
    </row>
    <row r="28" spans="1:15" ht="15.75">
      <c r="A28" s="14"/>
      <c r="B28" s="19">
        <v>44158</v>
      </c>
      <c r="C28" s="16"/>
      <c r="D28" s="17"/>
      <c r="E28" s="17"/>
      <c r="F28" s="16"/>
      <c r="G28" s="16"/>
      <c r="H28" s="18" t="s">
        <v>28</v>
      </c>
      <c r="I28" s="17"/>
      <c r="J28" s="15"/>
      <c r="K28" s="15"/>
      <c r="L28" s="15"/>
      <c r="M28" s="15"/>
      <c r="N28" s="16"/>
      <c r="O28" s="16"/>
    </row>
  </sheetData>
  <sheetProtection/>
  <mergeCells count="5">
    <mergeCell ref="A1:O1"/>
    <mergeCell ref="A2:O2"/>
    <mergeCell ref="A3:O3"/>
    <mergeCell ref="A4:O4"/>
    <mergeCell ref="A24:O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2020-09-23T11:05:34Z</cp:lastPrinted>
  <dcterms:created xsi:type="dcterms:W3CDTF">2020-07-21T09:47:35Z</dcterms:created>
  <dcterms:modified xsi:type="dcterms:W3CDTF">2020-11-23T10:26:49Z</dcterms:modified>
  <cp:category/>
  <cp:version/>
  <cp:contentType/>
  <cp:contentStatus/>
</cp:coreProperties>
</file>