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<sst xmlns="http://schemas.openxmlformats.org/spreadsheetml/2006/main" count="98" uniqueCount="87">
  <si>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поени</t>
  </si>
  <si>
    <t>оцена</t>
  </si>
  <si>
    <t>5 (пет)</t>
  </si>
  <si>
    <t xml:space="preserve"> РЕЗУЛТАТИ</t>
  </si>
  <si>
    <t>6 (шест)</t>
  </si>
  <si>
    <t>од  испитот и континуирано оценување</t>
  </si>
  <si>
    <t>7 (седум)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</si>
  <si>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</si>
  <si>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>8 (осум)</t>
  </si>
  <si>
    <t>9 (девет)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</si>
  <si>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</si>
  <si>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</si>
  <si>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</si>
  <si>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</si>
  <si>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</si>
  <si>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</si>
  <si>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</si>
  <si>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</si>
  <si>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</si>
  <si>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</si>
  <si>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</si>
  <si>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</si>
  <si>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</si>
  <si>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</si>
  <si>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</si>
  <si>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 xml:space="preserve">10 (десет) </t>
  </si>
  <si>
    <t>67/15</t>
  </si>
  <si>
    <t>66/15</t>
  </si>
  <si>
    <t>40/15</t>
  </si>
  <si>
    <t>01/15</t>
  </si>
  <si>
    <t>56/15</t>
  </si>
  <si>
    <t>31/15</t>
  </si>
  <si>
    <t>23/15</t>
  </si>
  <si>
    <t>08/15</t>
  </si>
  <si>
    <t>17/15</t>
  </si>
  <si>
    <t>18/15</t>
  </si>
  <si>
    <t>07/15</t>
  </si>
  <si>
    <t>21/15</t>
  </si>
  <si>
    <t>72/15</t>
  </si>
  <si>
    <t>151/15</t>
  </si>
  <si>
    <t>70/15</t>
  </si>
  <si>
    <t>51/15</t>
  </si>
  <si>
    <t>17/11</t>
  </si>
  <si>
    <t>73/15</t>
  </si>
  <si>
    <t>143/15</t>
  </si>
  <si>
    <t>90/15</t>
  </si>
  <si>
    <t>36/15</t>
  </si>
  <si>
    <t>122/15</t>
  </si>
  <si>
    <t>98/15</t>
  </si>
  <si>
    <t>22/15</t>
  </si>
  <si>
    <t>136/15</t>
  </si>
  <si>
    <t>80/15</t>
  </si>
  <si>
    <t>64/15</t>
  </si>
  <si>
    <t>99/15</t>
  </si>
  <si>
    <t>71/15</t>
  </si>
  <si>
    <t>05/15</t>
  </si>
  <si>
    <t>150/15</t>
  </si>
  <si>
    <t>20/15</t>
  </si>
  <si>
    <t>65/15</t>
  </si>
  <si>
    <t>127/15</t>
  </si>
  <si>
    <t>170/16</t>
  </si>
  <si>
    <t>34/15</t>
  </si>
  <si>
    <t>175/15</t>
  </si>
  <si>
    <t>69/15</t>
  </si>
  <si>
    <t>158/15</t>
  </si>
  <si>
    <t>35/15</t>
  </si>
  <si>
    <t>46/15</t>
  </si>
  <si>
    <t>147/13</t>
  </si>
  <si>
    <t>105/15</t>
  </si>
  <si>
    <t>144/14</t>
  </si>
  <si>
    <t>89/15</t>
  </si>
  <si>
    <t>142/15</t>
  </si>
  <si>
    <t>03/15</t>
  </si>
  <si>
    <t>92/15</t>
  </si>
  <si>
    <t>68/15</t>
  </si>
  <si>
    <t>43/15</t>
  </si>
  <si>
    <t>02/15</t>
  </si>
  <si>
    <t>37/15</t>
  </si>
  <si>
    <t>124/15</t>
  </si>
  <si>
    <t>48/15</t>
  </si>
  <si>
    <t>предметен наставник</t>
  </si>
  <si>
    <t>проф. д-р Гордана Трајкоска</t>
  </si>
  <si>
    <t>Прилеп</t>
  </si>
  <si>
    <t>15/15</t>
  </si>
  <si>
    <t>19/15</t>
  </si>
  <si>
    <t>Заклучно со  реден број 56 (педесет и шест).</t>
  </si>
  <si>
    <t>*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</si>
</sst>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textRotation="180" wrapText="1"/>
    </xf>
    <xf numFmtId="0" fontId="4" fillId="34" borderId="10" xfId="0" applyFont="1" applyFill="1" applyBorder="1" applyAlignment="1">
      <alignment horizontal="center" textRotation="180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49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/>
    </xf>
    <xf numFmtId="0" fontId="44" fillId="18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14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18" borderId="10" xfId="0" applyFont="1" applyFill="1" applyBorder="1" applyAlignment="1">
      <alignment/>
    </xf>
    <xf numFmtId="0" fontId="44" fillId="9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B8" sqref="B8:B63"/>
    </sheetView>
  </sheetViews>
  <sheetFormatPr defaultColWidth="9.140625" defaultRowHeight="15"/>
  <cols>
    <col min="1" max="1" width="3.7109375" style="1" customWidth="1"/>
    <col min="2" max="2" width="26.140625" style="2" bestFit="1" customWidth="1"/>
    <col min="3" max="3" width="9.140625" style="3" customWidth="1"/>
    <col min="4" max="5" width="5.421875" style="4" customWidth="1"/>
    <col min="6" max="6" width="7.57421875" style="3" customWidth="1"/>
    <col min="7" max="7" width="6.140625" style="3" customWidth="1"/>
    <col min="8" max="8" width="6.140625" style="5" customWidth="1"/>
    <col min="9" max="9" width="6.140625" style="4" customWidth="1"/>
    <col min="10" max="13" width="6.140625" style="2" customWidth="1"/>
    <col min="14" max="14" width="6.140625" style="3" customWidth="1"/>
    <col min="15" max="15" width="11.00390625" style="3" bestFit="1" customWidth="1"/>
    <col min="16" max="16384" width="9.140625" style="2" customWidth="1"/>
  </cols>
  <sheetData>
    <row r="1" spans="17:18" ht="15.75">
      <c r="Q1" s="6" t="s">
        <v>0</v>
      </c>
      <c r="R1" s="6" t="s">
        <v>1</v>
      </c>
    </row>
    <row r="2" spans="17:18" ht="15.75">
      <c r="Q2" s="7">
        <v>0</v>
      </c>
      <c r="R2" s="7" t="s">
        <v>2</v>
      </c>
    </row>
    <row r="3" spans="1:18" ht="15.7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7"/>
      <c r="Q3" s="7">
        <v>51</v>
      </c>
      <c r="R3" s="7" t="s">
        <v>4</v>
      </c>
    </row>
    <row r="4" spans="1:18" ht="15.75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7"/>
      <c r="Q4" s="7">
        <v>61</v>
      </c>
      <c r="R4" s="7" t="s">
        <v>6</v>
      </c>
    </row>
    <row r="5" spans="1:18" ht="15.75">
      <c r="A5" s="30" t="s">
        <v>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7"/>
      <c r="Q5" s="7">
        <v>71</v>
      </c>
      <c r="R5" s="7" t="s">
        <v>8</v>
      </c>
    </row>
    <row r="6" spans="1:18" ht="15.75">
      <c r="A6" s="33">
        <v>43629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7"/>
      <c r="Q6" s="7">
        <v>81</v>
      </c>
      <c r="R6" s="7" t="s">
        <v>9</v>
      </c>
    </row>
    <row r="7" spans="1:18" ht="62.25">
      <c r="A7" s="8" t="s">
        <v>10</v>
      </c>
      <c r="B7" s="9" t="s">
        <v>11</v>
      </c>
      <c r="C7" s="10" t="s">
        <v>12</v>
      </c>
      <c r="D7" s="11" t="s">
        <v>13</v>
      </c>
      <c r="E7" s="12" t="s">
        <v>14</v>
      </c>
      <c r="F7" s="11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1" t="s">
        <v>20</v>
      </c>
      <c r="L7" s="11" t="s">
        <v>21</v>
      </c>
      <c r="M7" s="11" t="s">
        <v>22</v>
      </c>
      <c r="N7" s="9" t="s">
        <v>23</v>
      </c>
      <c r="O7" s="10" t="s">
        <v>24</v>
      </c>
      <c r="P7" s="7"/>
      <c r="Q7" s="7">
        <v>91</v>
      </c>
      <c r="R7" s="7" t="s">
        <v>25</v>
      </c>
    </row>
    <row r="8" spans="1:16" ht="15.75">
      <c r="A8" s="17">
        <v>1</v>
      </c>
      <c r="B8" s="18"/>
      <c r="C8" s="19" t="s">
        <v>26</v>
      </c>
      <c r="D8" s="20">
        <v>75</v>
      </c>
      <c r="E8" s="20">
        <v>76</v>
      </c>
      <c r="F8" s="20">
        <f>(E8+D8)/2</f>
        <v>75.5</v>
      </c>
      <c r="G8" s="20">
        <v>4</v>
      </c>
      <c r="H8" s="20">
        <v>6</v>
      </c>
      <c r="I8" s="20">
        <v>10</v>
      </c>
      <c r="J8" s="18"/>
      <c r="K8" s="18"/>
      <c r="L8" s="18"/>
      <c r="M8" s="20">
        <f aca="true" t="shared" si="0" ref="M8:M38">L8+K8+J8+I8+H8+G8</f>
        <v>20</v>
      </c>
      <c r="N8" s="20">
        <f aca="true" t="shared" si="1" ref="N8:N38">ROUND(F8+G8+H8+I8+J8+K8+L8,0)</f>
        <v>96</v>
      </c>
      <c r="O8" s="20" t="str">
        <f aca="true" t="shared" si="2" ref="O8:O33">VLOOKUP(N8,$Q$2:$R$7,2)</f>
        <v>10 (десет) </v>
      </c>
      <c r="P8" s="7"/>
    </row>
    <row r="9" spans="1:16" ht="17.25" customHeight="1">
      <c r="A9" s="17">
        <v>2</v>
      </c>
      <c r="B9" s="21"/>
      <c r="C9" s="22" t="s">
        <v>27</v>
      </c>
      <c r="D9" s="20">
        <v>77</v>
      </c>
      <c r="E9" s="20">
        <v>76</v>
      </c>
      <c r="F9" s="20">
        <f>(E9+D9)/2</f>
        <v>76.5</v>
      </c>
      <c r="G9" s="20">
        <v>3</v>
      </c>
      <c r="H9" s="20">
        <v>6</v>
      </c>
      <c r="I9" s="20">
        <v>10</v>
      </c>
      <c r="J9" s="20"/>
      <c r="K9" s="20"/>
      <c r="L9" s="20"/>
      <c r="M9" s="20">
        <f t="shared" si="0"/>
        <v>19</v>
      </c>
      <c r="N9" s="20">
        <f t="shared" si="1"/>
        <v>96</v>
      </c>
      <c r="O9" s="20" t="str">
        <f t="shared" si="2"/>
        <v>10 (десет) </v>
      </c>
      <c r="P9" s="7"/>
    </row>
    <row r="10" spans="1:16" ht="15.75">
      <c r="A10" s="17">
        <v>3</v>
      </c>
      <c r="B10" s="23"/>
      <c r="C10" s="19" t="s">
        <v>28</v>
      </c>
      <c r="D10" s="20">
        <v>70</v>
      </c>
      <c r="E10" s="20">
        <v>76</v>
      </c>
      <c r="F10" s="20">
        <f>(E10+D10)/2</f>
        <v>73</v>
      </c>
      <c r="G10" s="20">
        <v>4</v>
      </c>
      <c r="H10" s="20"/>
      <c r="I10" s="20">
        <v>10</v>
      </c>
      <c r="J10" s="20"/>
      <c r="K10" s="20"/>
      <c r="L10" s="20"/>
      <c r="M10" s="20">
        <f t="shared" si="0"/>
        <v>14</v>
      </c>
      <c r="N10" s="20">
        <f t="shared" si="1"/>
        <v>87</v>
      </c>
      <c r="O10" s="20" t="str">
        <f t="shared" si="2"/>
        <v>9 (девет)</v>
      </c>
      <c r="P10" s="7"/>
    </row>
    <row r="11" spans="1:16" s="14" customFormat="1" ht="15.75">
      <c r="A11" s="17">
        <v>4</v>
      </c>
      <c r="B11" s="23"/>
      <c r="C11" s="19" t="s">
        <v>29</v>
      </c>
      <c r="D11" s="20">
        <v>77</v>
      </c>
      <c r="E11" s="20">
        <v>80</v>
      </c>
      <c r="F11" s="20">
        <f>(E11+D11)/2</f>
        <v>78.5</v>
      </c>
      <c r="G11" s="20">
        <v>4</v>
      </c>
      <c r="H11" s="20">
        <v>6</v>
      </c>
      <c r="I11" s="20">
        <v>10</v>
      </c>
      <c r="J11" s="20"/>
      <c r="K11" s="20"/>
      <c r="L11" s="20"/>
      <c r="M11" s="20">
        <f t="shared" si="0"/>
        <v>20</v>
      </c>
      <c r="N11" s="20">
        <f t="shared" si="1"/>
        <v>99</v>
      </c>
      <c r="O11" s="20" t="str">
        <f t="shared" si="2"/>
        <v>10 (десет) </v>
      </c>
      <c r="P11" s="13"/>
    </row>
    <row r="12" spans="1:18" s="14" customFormat="1" ht="15.75">
      <c r="A12" s="17">
        <v>5</v>
      </c>
      <c r="B12" s="18"/>
      <c r="C12" s="20" t="s">
        <v>30</v>
      </c>
      <c r="D12" s="20" t="s">
        <v>86</v>
      </c>
      <c r="E12" s="20" t="s">
        <v>86</v>
      </c>
      <c r="F12" s="24">
        <v>41</v>
      </c>
      <c r="G12" s="20"/>
      <c r="H12" s="20"/>
      <c r="I12" s="20">
        <v>10</v>
      </c>
      <c r="J12" s="20"/>
      <c r="K12" s="20"/>
      <c r="L12" s="20"/>
      <c r="M12" s="20">
        <f t="shared" si="0"/>
        <v>10</v>
      </c>
      <c r="N12" s="20">
        <f t="shared" si="1"/>
        <v>51</v>
      </c>
      <c r="O12" s="20" t="str">
        <f t="shared" si="2"/>
        <v>6 (шест)</v>
      </c>
      <c r="P12" s="13"/>
      <c r="Q12" s="15"/>
      <c r="R12" s="15"/>
    </row>
    <row r="13" spans="1:18" s="14" customFormat="1" ht="15.75">
      <c r="A13" s="17">
        <v>6</v>
      </c>
      <c r="B13" s="23"/>
      <c r="C13" s="19" t="s">
        <v>31</v>
      </c>
      <c r="D13" s="20">
        <v>43</v>
      </c>
      <c r="E13" s="20">
        <v>58</v>
      </c>
      <c r="F13" s="20">
        <f aca="true" t="shared" si="3" ref="F13:F23">(E13+D13)/2</f>
        <v>50.5</v>
      </c>
      <c r="G13" s="20">
        <v>3</v>
      </c>
      <c r="H13" s="20"/>
      <c r="I13" s="20">
        <v>10</v>
      </c>
      <c r="J13" s="20"/>
      <c r="K13" s="20"/>
      <c r="L13" s="20"/>
      <c r="M13" s="20">
        <f t="shared" si="0"/>
        <v>13</v>
      </c>
      <c r="N13" s="20">
        <f t="shared" si="1"/>
        <v>64</v>
      </c>
      <c r="O13" s="20" t="str">
        <f t="shared" si="2"/>
        <v>7 (седум)</v>
      </c>
      <c r="P13" s="13"/>
      <c r="Q13" s="15"/>
      <c r="R13" s="15"/>
    </row>
    <row r="14" spans="1:18" s="14" customFormat="1" ht="15.75">
      <c r="A14" s="17">
        <v>7</v>
      </c>
      <c r="B14" s="23"/>
      <c r="C14" s="19" t="s">
        <v>32</v>
      </c>
      <c r="D14" s="20">
        <v>49</v>
      </c>
      <c r="E14" s="20">
        <v>53</v>
      </c>
      <c r="F14" s="20">
        <f t="shared" si="3"/>
        <v>51</v>
      </c>
      <c r="G14" s="20">
        <v>4</v>
      </c>
      <c r="H14" s="20">
        <v>6</v>
      </c>
      <c r="I14" s="20">
        <v>10</v>
      </c>
      <c r="J14" s="20"/>
      <c r="K14" s="20"/>
      <c r="L14" s="20"/>
      <c r="M14" s="20">
        <f t="shared" si="0"/>
        <v>20</v>
      </c>
      <c r="N14" s="20">
        <f t="shared" si="1"/>
        <v>71</v>
      </c>
      <c r="O14" s="20" t="str">
        <f t="shared" si="2"/>
        <v>8 (осум)</v>
      </c>
      <c r="P14" s="13"/>
      <c r="Q14" s="15"/>
      <c r="R14" s="15"/>
    </row>
    <row r="15" spans="1:18" s="14" customFormat="1" ht="15.75">
      <c r="A15" s="17">
        <v>8</v>
      </c>
      <c r="B15" s="23"/>
      <c r="C15" s="19" t="s">
        <v>33</v>
      </c>
      <c r="D15" s="20">
        <v>79</v>
      </c>
      <c r="E15" s="20">
        <v>72</v>
      </c>
      <c r="F15" s="20">
        <f t="shared" si="3"/>
        <v>75.5</v>
      </c>
      <c r="G15" s="20">
        <v>4</v>
      </c>
      <c r="H15" s="20">
        <v>6</v>
      </c>
      <c r="I15" s="20">
        <v>10</v>
      </c>
      <c r="J15" s="20"/>
      <c r="K15" s="20"/>
      <c r="L15" s="20"/>
      <c r="M15" s="20">
        <f t="shared" si="0"/>
        <v>20</v>
      </c>
      <c r="N15" s="20">
        <f t="shared" si="1"/>
        <v>96</v>
      </c>
      <c r="O15" s="20" t="str">
        <f t="shared" si="2"/>
        <v>10 (десет) </v>
      </c>
      <c r="P15" s="13"/>
      <c r="Q15" s="15"/>
      <c r="R15" s="15"/>
    </row>
    <row r="16" spans="1:18" s="14" customFormat="1" ht="15.75">
      <c r="A16" s="17">
        <v>9</v>
      </c>
      <c r="B16" s="23"/>
      <c r="C16" s="19" t="s">
        <v>34</v>
      </c>
      <c r="D16" s="25">
        <v>70</v>
      </c>
      <c r="E16" s="24">
        <v>71</v>
      </c>
      <c r="F16" s="20">
        <f t="shared" si="3"/>
        <v>70.5</v>
      </c>
      <c r="G16" s="20">
        <v>4</v>
      </c>
      <c r="H16" s="20">
        <v>6</v>
      </c>
      <c r="I16" s="20">
        <v>10</v>
      </c>
      <c r="J16" s="20"/>
      <c r="K16" s="20"/>
      <c r="L16" s="20"/>
      <c r="M16" s="20">
        <f t="shared" si="0"/>
        <v>20</v>
      </c>
      <c r="N16" s="20">
        <f t="shared" si="1"/>
        <v>91</v>
      </c>
      <c r="O16" s="20" t="str">
        <f t="shared" si="2"/>
        <v>10 (десет) </v>
      </c>
      <c r="P16" s="13"/>
      <c r="Q16" s="15"/>
      <c r="R16" s="15"/>
    </row>
    <row r="17" spans="1:18" s="14" customFormat="1" ht="15.75">
      <c r="A17" s="17">
        <v>10</v>
      </c>
      <c r="B17" s="23"/>
      <c r="C17" s="19" t="s">
        <v>35</v>
      </c>
      <c r="D17" s="20">
        <v>52</v>
      </c>
      <c r="E17" s="24">
        <v>49</v>
      </c>
      <c r="F17" s="20">
        <f t="shared" si="3"/>
        <v>50.5</v>
      </c>
      <c r="G17" s="20">
        <v>4</v>
      </c>
      <c r="H17" s="20"/>
      <c r="I17" s="20">
        <v>10</v>
      </c>
      <c r="J17" s="20"/>
      <c r="K17" s="20"/>
      <c r="L17" s="20"/>
      <c r="M17" s="20">
        <f t="shared" si="0"/>
        <v>14</v>
      </c>
      <c r="N17" s="20">
        <f t="shared" si="1"/>
        <v>65</v>
      </c>
      <c r="O17" s="20" t="str">
        <f t="shared" si="2"/>
        <v>7 (седум)</v>
      </c>
      <c r="P17" s="13"/>
      <c r="Q17" s="15"/>
      <c r="R17" s="15"/>
    </row>
    <row r="18" spans="1:18" s="14" customFormat="1" ht="15.75">
      <c r="A18" s="17">
        <v>11</v>
      </c>
      <c r="B18" s="23"/>
      <c r="C18" s="19" t="s">
        <v>36</v>
      </c>
      <c r="D18" s="20">
        <v>66</v>
      </c>
      <c r="E18" s="20">
        <v>41</v>
      </c>
      <c r="F18" s="20">
        <f t="shared" si="3"/>
        <v>53.5</v>
      </c>
      <c r="G18" s="20">
        <v>4</v>
      </c>
      <c r="H18" s="20">
        <v>6</v>
      </c>
      <c r="I18" s="20">
        <v>10</v>
      </c>
      <c r="J18" s="20"/>
      <c r="K18" s="20"/>
      <c r="L18" s="20"/>
      <c r="M18" s="20">
        <f t="shared" si="0"/>
        <v>20</v>
      </c>
      <c r="N18" s="20">
        <f t="shared" si="1"/>
        <v>74</v>
      </c>
      <c r="O18" s="20" t="str">
        <f t="shared" si="2"/>
        <v>8 (осум)</v>
      </c>
      <c r="P18" s="13"/>
      <c r="Q18" s="15"/>
      <c r="R18" s="15"/>
    </row>
    <row r="19" spans="1:18" s="14" customFormat="1" ht="17.25" customHeight="1">
      <c r="A19" s="17">
        <v>12</v>
      </c>
      <c r="B19" s="21"/>
      <c r="C19" s="22" t="s">
        <v>37</v>
      </c>
      <c r="D19" s="20">
        <v>49</v>
      </c>
      <c r="E19" s="20">
        <v>78</v>
      </c>
      <c r="F19" s="20">
        <f t="shared" si="3"/>
        <v>63.5</v>
      </c>
      <c r="G19" s="20">
        <v>2</v>
      </c>
      <c r="H19" s="20">
        <v>6</v>
      </c>
      <c r="I19" s="20">
        <v>10</v>
      </c>
      <c r="J19" s="20"/>
      <c r="K19" s="20"/>
      <c r="L19" s="20"/>
      <c r="M19" s="20">
        <f t="shared" si="0"/>
        <v>18</v>
      </c>
      <c r="N19" s="20">
        <f t="shared" si="1"/>
        <v>82</v>
      </c>
      <c r="O19" s="20" t="str">
        <f t="shared" si="2"/>
        <v>9 (девет)</v>
      </c>
      <c r="P19" s="13"/>
      <c r="Q19" s="15"/>
      <c r="R19" s="15"/>
    </row>
    <row r="20" spans="1:18" s="14" customFormat="1" ht="15.75">
      <c r="A20" s="17">
        <v>13</v>
      </c>
      <c r="B20" s="23"/>
      <c r="C20" s="19" t="s">
        <v>38</v>
      </c>
      <c r="D20" s="20">
        <v>80</v>
      </c>
      <c r="E20" s="20">
        <v>80</v>
      </c>
      <c r="F20" s="20">
        <f t="shared" si="3"/>
        <v>80</v>
      </c>
      <c r="G20" s="20">
        <v>4</v>
      </c>
      <c r="H20" s="20">
        <v>6</v>
      </c>
      <c r="I20" s="20">
        <v>10</v>
      </c>
      <c r="J20" s="20"/>
      <c r="K20" s="20"/>
      <c r="L20" s="20"/>
      <c r="M20" s="20">
        <f t="shared" si="0"/>
        <v>20</v>
      </c>
      <c r="N20" s="20">
        <f t="shared" si="1"/>
        <v>100</v>
      </c>
      <c r="O20" s="20" t="str">
        <f t="shared" si="2"/>
        <v>10 (десет) </v>
      </c>
      <c r="P20" s="13"/>
      <c r="Q20" s="15"/>
      <c r="R20" s="15"/>
    </row>
    <row r="21" spans="1:18" s="14" customFormat="1" ht="15.75">
      <c r="A21" s="17">
        <v>14</v>
      </c>
      <c r="B21" s="23"/>
      <c r="C21" s="19" t="s">
        <v>39</v>
      </c>
      <c r="D21" s="25">
        <v>41</v>
      </c>
      <c r="E21" s="24">
        <v>41</v>
      </c>
      <c r="F21" s="20">
        <f t="shared" si="3"/>
        <v>41</v>
      </c>
      <c r="G21" s="20">
        <v>2</v>
      </c>
      <c r="H21" s="20"/>
      <c r="I21" s="20">
        <v>10</v>
      </c>
      <c r="J21" s="20"/>
      <c r="K21" s="20"/>
      <c r="L21" s="20"/>
      <c r="M21" s="20">
        <f t="shared" si="0"/>
        <v>12</v>
      </c>
      <c r="N21" s="20">
        <f t="shared" si="1"/>
        <v>53</v>
      </c>
      <c r="O21" s="20" t="str">
        <f t="shared" si="2"/>
        <v>6 (шест)</v>
      </c>
      <c r="P21" s="13"/>
      <c r="Q21" s="15"/>
      <c r="R21" s="15"/>
    </row>
    <row r="22" spans="1:18" s="14" customFormat="1" ht="15.75">
      <c r="A22" s="17">
        <v>15</v>
      </c>
      <c r="B22" s="23"/>
      <c r="C22" s="19" t="s">
        <v>40</v>
      </c>
      <c r="D22" s="20">
        <v>75</v>
      </c>
      <c r="E22" s="20">
        <v>55</v>
      </c>
      <c r="F22" s="20">
        <f t="shared" si="3"/>
        <v>65</v>
      </c>
      <c r="G22" s="20">
        <v>4</v>
      </c>
      <c r="H22" s="20">
        <v>6</v>
      </c>
      <c r="I22" s="20">
        <v>10</v>
      </c>
      <c r="J22" s="20"/>
      <c r="K22" s="20"/>
      <c r="L22" s="20"/>
      <c r="M22" s="20">
        <f t="shared" si="0"/>
        <v>20</v>
      </c>
      <c r="N22" s="20">
        <f t="shared" si="1"/>
        <v>85</v>
      </c>
      <c r="O22" s="20" t="str">
        <f t="shared" si="2"/>
        <v>9 (девет)</v>
      </c>
      <c r="P22" s="13"/>
      <c r="Q22" s="15"/>
      <c r="R22" s="15"/>
    </row>
    <row r="23" spans="1:18" s="14" customFormat="1" ht="15.75">
      <c r="A23" s="17">
        <v>16</v>
      </c>
      <c r="B23" s="23"/>
      <c r="C23" s="19" t="s">
        <v>41</v>
      </c>
      <c r="D23" s="20">
        <v>48</v>
      </c>
      <c r="E23" s="20">
        <v>69</v>
      </c>
      <c r="F23" s="20">
        <f t="shared" si="3"/>
        <v>58.5</v>
      </c>
      <c r="G23" s="20">
        <v>4</v>
      </c>
      <c r="H23" s="20">
        <v>6</v>
      </c>
      <c r="I23" s="20">
        <v>10</v>
      </c>
      <c r="J23" s="20"/>
      <c r="K23" s="20"/>
      <c r="L23" s="20"/>
      <c r="M23" s="20">
        <f t="shared" si="0"/>
        <v>20</v>
      </c>
      <c r="N23" s="20">
        <f t="shared" si="1"/>
        <v>79</v>
      </c>
      <c r="O23" s="20" t="str">
        <f t="shared" si="2"/>
        <v>8 (осум)</v>
      </c>
      <c r="P23" s="13"/>
      <c r="Q23" s="15"/>
      <c r="R23" s="15"/>
    </row>
    <row r="24" spans="1:18" s="14" customFormat="1" ht="15.75">
      <c r="A24" s="17">
        <v>17</v>
      </c>
      <c r="B24" s="18"/>
      <c r="C24" s="19" t="s">
        <v>42</v>
      </c>
      <c r="D24" s="20" t="s">
        <v>86</v>
      </c>
      <c r="E24" s="20" t="s">
        <v>86</v>
      </c>
      <c r="F24" s="24">
        <v>41</v>
      </c>
      <c r="G24" s="20"/>
      <c r="H24" s="20"/>
      <c r="I24" s="20">
        <v>10</v>
      </c>
      <c r="J24" s="20"/>
      <c r="K24" s="20"/>
      <c r="L24" s="20"/>
      <c r="M24" s="20">
        <f t="shared" si="0"/>
        <v>10</v>
      </c>
      <c r="N24" s="20">
        <f t="shared" si="1"/>
        <v>51</v>
      </c>
      <c r="O24" s="20" t="str">
        <f t="shared" si="2"/>
        <v>6 (шест)</v>
      </c>
      <c r="P24" s="13"/>
      <c r="Q24" s="15"/>
      <c r="R24" s="15"/>
    </row>
    <row r="25" spans="1:18" s="14" customFormat="1" ht="15.75">
      <c r="A25" s="17">
        <v>18</v>
      </c>
      <c r="B25" s="23"/>
      <c r="C25" s="19" t="s">
        <v>43</v>
      </c>
      <c r="D25" s="20">
        <v>69</v>
      </c>
      <c r="E25" s="20">
        <v>80</v>
      </c>
      <c r="F25" s="20">
        <f>(E25+D25)/2</f>
        <v>74.5</v>
      </c>
      <c r="G25" s="20">
        <v>4</v>
      </c>
      <c r="H25" s="20">
        <v>6</v>
      </c>
      <c r="I25" s="20">
        <v>10</v>
      </c>
      <c r="J25" s="20"/>
      <c r="K25" s="20"/>
      <c r="L25" s="20"/>
      <c r="M25" s="20">
        <f t="shared" si="0"/>
        <v>20</v>
      </c>
      <c r="N25" s="20">
        <f t="shared" si="1"/>
        <v>95</v>
      </c>
      <c r="O25" s="20" t="str">
        <f t="shared" si="2"/>
        <v>10 (десет) </v>
      </c>
      <c r="P25" s="13"/>
      <c r="Q25" s="15"/>
      <c r="R25" s="15"/>
    </row>
    <row r="26" spans="1:18" s="14" customFormat="1" ht="15.75">
      <c r="A26" s="17">
        <v>19</v>
      </c>
      <c r="B26" s="23"/>
      <c r="C26" s="19" t="s">
        <v>44</v>
      </c>
      <c r="D26" s="20">
        <v>41</v>
      </c>
      <c r="E26" s="20">
        <v>41</v>
      </c>
      <c r="F26" s="20">
        <f>(E26+D26)/2</f>
        <v>41</v>
      </c>
      <c r="G26" s="20">
        <v>2</v>
      </c>
      <c r="H26" s="20"/>
      <c r="I26" s="20">
        <v>10</v>
      </c>
      <c r="J26" s="18"/>
      <c r="K26" s="18"/>
      <c r="L26" s="18"/>
      <c r="M26" s="20">
        <f t="shared" si="0"/>
        <v>12</v>
      </c>
      <c r="N26" s="20">
        <f t="shared" si="1"/>
        <v>53</v>
      </c>
      <c r="O26" s="20" t="str">
        <f t="shared" si="2"/>
        <v>6 (шест)</v>
      </c>
      <c r="P26" s="13"/>
      <c r="Q26" s="15"/>
      <c r="R26" s="15"/>
    </row>
    <row r="27" spans="1:18" s="14" customFormat="1" ht="15.75">
      <c r="A27" s="17">
        <v>20</v>
      </c>
      <c r="B27" s="23"/>
      <c r="C27" s="19" t="s">
        <v>45</v>
      </c>
      <c r="D27" s="20">
        <v>68</v>
      </c>
      <c r="E27" s="20">
        <v>69</v>
      </c>
      <c r="F27" s="20">
        <f>(E27+D27)/2</f>
        <v>68.5</v>
      </c>
      <c r="G27" s="20">
        <v>0</v>
      </c>
      <c r="H27" s="20"/>
      <c r="I27" s="20">
        <v>10</v>
      </c>
      <c r="J27" s="20"/>
      <c r="K27" s="20"/>
      <c r="L27" s="20"/>
      <c r="M27" s="20">
        <f t="shared" si="0"/>
        <v>10</v>
      </c>
      <c r="N27" s="20">
        <f t="shared" si="1"/>
        <v>79</v>
      </c>
      <c r="O27" s="20" t="str">
        <f t="shared" si="2"/>
        <v>8 (осум)</v>
      </c>
      <c r="P27" s="13"/>
      <c r="Q27" s="15"/>
      <c r="R27" s="15"/>
    </row>
    <row r="28" spans="1:18" s="14" customFormat="1" ht="15.75">
      <c r="A28" s="17">
        <v>21</v>
      </c>
      <c r="B28" s="23"/>
      <c r="C28" s="19" t="s">
        <v>46</v>
      </c>
      <c r="D28" s="25">
        <v>44</v>
      </c>
      <c r="E28" s="24">
        <v>53</v>
      </c>
      <c r="F28" s="20">
        <f>(E28+D28)/2</f>
        <v>48.5</v>
      </c>
      <c r="G28" s="20">
        <v>2</v>
      </c>
      <c r="H28" s="20"/>
      <c r="I28" s="20"/>
      <c r="J28" s="20"/>
      <c r="K28" s="20"/>
      <c r="L28" s="20"/>
      <c r="M28" s="20">
        <f t="shared" si="0"/>
        <v>2</v>
      </c>
      <c r="N28" s="20">
        <f t="shared" si="1"/>
        <v>51</v>
      </c>
      <c r="O28" s="20" t="str">
        <f t="shared" si="2"/>
        <v>6 (шест)</v>
      </c>
      <c r="P28" s="13"/>
      <c r="Q28" s="15"/>
      <c r="R28" s="15"/>
    </row>
    <row r="29" spans="1:18" s="14" customFormat="1" ht="15.75">
      <c r="A29" s="17">
        <v>22</v>
      </c>
      <c r="B29" s="23"/>
      <c r="C29" s="19" t="s">
        <v>47</v>
      </c>
      <c r="D29" s="20">
        <v>51</v>
      </c>
      <c r="E29" s="20">
        <v>52</v>
      </c>
      <c r="F29" s="20">
        <f>(E29+D29)/2</f>
        <v>51.5</v>
      </c>
      <c r="G29" s="20">
        <v>4</v>
      </c>
      <c r="H29" s="20"/>
      <c r="I29" s="20"/>
      <c r="J29" s="18"/>
      <c r="K29" s="18"/>
      <c r="L29" s="18"/>
      <c r="M29" s="20">
        <f t="shared" si="0"/>
        <v>4</v>
      </c>
      <c r="N29" s="20">
        <f t="shared" si="1"/>
        <v>56</v>
      </c>
      <c r="O29" s="20" t="str">
        <f t="shared" si="2"/>
        <v>6 (шест)</v>
      </c>
      <c r="P29" s="13"/>
      <c r="Q29" s="15"/>
      <c r="R29" s="15"/>
    </row>
    <row r="30" spans="1:18" s="14" customFormat="1" ht="15.75">
      <c r="A30" s="17">
        <v>23</v>
      </c>
      <c r="B30" s="18"/>
      <c r="C30" s="20" t="s">
        <v>48</v>
      </c>
      <c r="D30" s="20" t="s">
        <v>86</v>
      </c>
      <c r="E30" s="20" t="s">
        <v>86</v>
      </c>
      <c r="F30" s="24">
        <v>41</v>
      </c>
      <c r="G30" s="20"/>
      <c r="H30" s="20"/>
      <c r="I30" s="20">
        <v>10</v>
      </c>
      <c r="J30" s="20"/>
      <c r="K30" s="20"/>
      <c r="L30" s="20"/>
      <c r="M30" s="20">
        <f t="shared" si="0"/>
        <v>10</v>
      </c>
      <c r="N30" s="20">
        <f t="shared" si="1"/>
        <v>51</v>
      </c>
      <c r="O30" s="20" t="str">
        <f t="shared" si="2"/>
        <v>6 (шест)</v>
      </c>
      <c r="P30" s="13"/>
      <c r="Q30" s="15"/>
      <c r="R30" s="15"/>
    </row>
    <row r="31" spans="1:18" s="14" customFormat="1" ht="15.75">
      <c r="A31" s="17">
        <v>24</v>
      </c>
      <c r="B31" s="23"/>
      <c r="C31" s="19" t="s">
        <v>49</v>
      </c>
      <c r="D31" s="20">
        <v>80</v>
      </c>
      <c r="E31" s="24">
        <v>80</v>
      </c>
      <c r="F31" s="20">
        <f aca="true" t="shared" si="4" ref="F31:F38">(E31+D31)/2</f>
        <v>80</v>
      </c>
      <c r="G31" s="20">
        <v>4</v>
      </c>
      <c r="H31" s="20">
        <v>6</v>
      </c>
      <c r="I31" s="20">
        <v>10</v>
      </c>
      <c r="J31" s="20"/>
      <c r="K31" s="20"/>
      <c r="L31" s="20"/>
      <c r="M31" s="20">
        <f t="shared" si="0"/>
        <v>20</v>
      </c>
      <c r="N31" s="20">
        <f t="shared" si="1"/>
        <v>100</v>
      </c>
      <c r="O31" s="20" t="str">
        <f t="shared" si="2"/>
        <v>10 (десет) </v>
      </c>
      <c r="P31" s="13"/>
      <c r="Q31" s="15"/>
      <c r="R31" s="15"/>
    </row>
    <row r="32" spans="1:18" s="14" customFormat="1" ht="15.75">
      <c r="A32" s="17">
        <v>25</v>
      </c>
      <c r="B32" s="23"/>
      <c r="C32" s="19" t="s">
        <v>50</v>
      </c>
      <c r="D32" s="20">
        <v>47</v>
      </c>
      <c r="E32" s="20">
        <v>66</v>
      </c>
      <c r="F32" s="20">
        <f t="shared" si="4"/>
        <v>56.5</v>
      </c>
      <c r="G32" s="20">
        <v>1</v>
      </c>
      <c r="H32" s="20">
        <v>6</v>
      </c>
      <c r="I32" s="20">
        <v>10</v>
      </c>
      <c r="J32" s="20"/>
      <c r="K32" s="20"/>
      <c r="L32" s="20"/>
      <c r="M32" s="20">
        <f t="shared" si="0"/>
        <v>17</v>
      </c>
      <c r="N32" s="20">
        <f t="shared" si="1"/>
        <v>74</v>
      </c>
      <c r="O32" s="20" t="str">
        <f t="shared" si="2"/>
        <v>8 (осум)</v>
      </c>
      <c r="P32" s="13"/>
      <c r="Q32" s="15"/>
      <c r="R32" s="15"/>
    </row>
    <row r="33" spans="1:18" s="14" customFormat="1" ht="15.75">
      <c r="A33" s="17">
        <v>26</v>
      </c>
      <c r="B33" s="23"/>
      <c r="C33" s="19" t="s">
        <v>51</v>
      </c>
      <c r="D33" s="20">
        <v>55</v>
      </c>
      <c r="E33" s="20">
        <v>52</v>
      </c>
      <c r="F33" s="20">
        <f t="shared" si="4"/>
        <v>53.5</v>
      </c>
      <c r="G33" s="20">
        <v>4</v>
      </c>
      <c r="H33" s="20">
        <v>6</v>
      </c>
      <c r="I33" s="20">
        <v>10</v>
      </c>
      <c r="J33" s="20"/>
      <c r="K33" s="20"/>
      <c r="L33" s="20"/>
      <c r="M33" s="20">
        <f t="shared" si="0"/>
        <v>20</v>
      </c>
      <c r="N33" s="20">
        <f t="shared" si="1"/>
        <v>74</v>
      </c>
      <c r="O33" s="20" t="str">
        <f t="shared" si="2"/>
        <v>8 (осум)</v>
      </c>
      <c r="P33" s="13"/>
      <c r="Q33" s="15"/>
      <c r="R33" s="15"/>
    </row>
    <row r="34" spans="1:18" s="14" customFormat="1" ht="15.75">
      <c r="A34" s="17">
        <v>27</v>
      </c>
      <c r="B34" s="23"/>
      <c r="C34" s="19" t="s">
        <v>84</v>
      </c>
      <c r="D34" s="20">
        <v>49</v>
      </c>
      <c r="E34" s="26">
        <v>41</v>
      </c>
      <c r="F34" s="20">
        <f t="shared" si="4"/>
        <v>45</v>
      </c>
      <c r="G34" s="20">
        <v>1</v>
      </c>
      <c r="H34" s="20"/>
      <c r="I34" s="20">
        <v>10</v>
      </c>
      <c r="J34" s="20"/>
      <c r="K34" s="20"/>
      <c r="L34" s="20"/>
      <c r="M34" s="20">
        <f t="shared" si="0"/>
        <v>11</v>
      </c>
      <c r="N34" s="20">
        <f t="shared" si="1"/>
        <v>56</v>
      </c>
      <c r="O34" s="20" t="s">
        <v>4</v>
      </c>
      <c r="P34" s="13"/>
      <c r="Q34" s="15"/>
      <c r="R34" s="15"/>
    </row>
    <row r="35" spans="1:18" s="14" customFormat="1" ht="15.75">
      <c r="A35" s="17">
        <v>28</v>
      </c>
      <c r="B35" s="27"/>
      <c r="C35" s="27" t="s">
        <v>52</v>
      </c>
      <c r="D35" s="25">
        <v>78</v>
      </c>
      <c r="E35" s="28">
        <v>65</v>
      </c>
      <c r="F35" s="20">
        <f t="shared" si="4"/>
        <v>71.5</v>
      </c>
      <c r="G35" s="20">
        <v>3</v>
      </c>
      <c r="H35" s="20">
        <v>6</v>
      </c>
      <c r="I35" s="20">
        <v>10</v>
      </c>
      <c r="J35" s="20"/>
      <c r="K35" s="20"/>
      <c r="L35" s="20"/>
      <c r="M35" s="20">
        <f t="shared" si="0"/>
        <v>19</v>
      </c>
      <c r="N35" s="20">
        <f t="shared" si="1"/>
        <v>91</v>
      </c>
      <c r="O35" s="20" t="str">
        <f>VLOOKUP(N35,$Q$2:$R$7,2)</f>
        <v>10 (десет) </v>
      </c>
      <c r="P35" s="13"/>
      <c r="Q35" s="15"/>
      <c r="R35" s="15"/>
    </row>
    <row r="36" spans="1:18" s="14" customFormat="1" ht="15.75">
      <c r="A36" s="17">
        <v>29</v>
      </c>
      <c r="B36" s="18"/>
      <c r="C36" s="20" t="s">
        <v>53</v>
      </c>
      <c r="D36" s="25">
        <v>66</v>
      </c>
      <c r="E36" s="24">
        <v>64</v>
      </c>
      <c r="F36" s="20">
        <f t="shared" si="4"/>
        <v>65</v>
      </c>
      <c r="G36" s="20">
        <v>4</v>
      </c>
      <c r="H36" s="20"/>
      <c r="I36" s="20">
        <v>10</v>
      </c>
      <c r="J36" s="18"/>
      <c r="K36" s="18"/>
      <c r="L36" s="18"/>
      <c r="M36" s="20">
        <f t="shared" si="0"/>
        <v>14</v>
      </c>
      <c r="N36" s="20">
        <f t="shared" si="1"/>
        <v>79</v>
      </c>
      <c r="O36" s="20" t="str">
        <f>VLOOKUP(N36,$Q$2:$R$7,2)</f>
        <v>8 (осум)</v>
      </c>
      <c r="P36" s="13"/>
      <c r="Q36" s="15"/>
      <c r="R36" s="15"/>
    </row>
    <row r="37" spans="1:18" s="14" customFormat="1" ht="15.75">
      <c r="A37" s="17">
        <v>30</v>
      </c>
      <c r="B37" s="23"/>
      <c r="C37" s="19" t="s">
        <v>54</v>
      </c>
      <c r="D37" s="20">
        <v>76</v>
      </c>
      <c r="E37" s="20">
        <v>80</v>
      </c>
      <c r="F37" s="20">
        <f t="shared" si="4"/>
        <v>78</v>
      </c>
      <c r="G37" s="20">
        <v>4</v>
      </c>
      <c r="H37" s="20">
        <v>6</v>
      </c>
      <c r="I37" s="20">
        <v>10</v>
      </c>
      <c r="J37" s="20"/>
      <c r="K37" s="20"/>
      <c r="L37" s="20"/>
      <c r="M37" s="20">
        <f t="shared" si="0"/>
        <v>20</v>
      </c>
      <c r="N37" s="20">
        <f t="shared" si="1"/>
        <v>98</v>
      </c>
      <c r="O37" s="20" t="str">
        <f>VLOOKUP(N37,$Q$2:$R$7,2)</f>
        <v>10 (десет) </v>
      </c>
      <c r="P37" s="13"/>
      <c r="Q37" s="15"/>
      <c r="R37" s="15"/>
    </row>
    <row r="38" spans="1:15" ht="15.75">
      <c r="A38" s="17">
        <v>31</v>
      </c>
      <c r="B38" s="23"/>
      <c r="C38" s="19" t="s">
        <v>55</v>
      </c>
      <c r="D38" s="20">
        <v>67</v>
      </c>
      <c r="E38" s="20">
        <v>68</v>
      </c>
      <c r="F38" s="20">
        <f t="shared" si="4"/>
        <v>67.5</v>
      </c>
      <c r="G38" s="20">
        <v>3</v>
      </c>
      <c r="H38" s="20">
        <v>6</v>
      </c>
      <c r="I38" s="20">
        <v>10</v>
      </c>
      <c r="J38" s="20"/>
      <c r="K38" s="20"/>
      <c r="L38" s="20"/>
      <c r="M38" s="20">
        <f t="shared" si="0"/>
        <v>19</v>
      </c>
      <c r="N38" s="20">
        <f t="shared" si="1"/>
        <v>87</v>
      </c>
      <c r="O38" s="20" t="str">
        <f>VLOOKUP(N38,$Q$2:$R$7,2)</f>
        <v>9 (девет)</v>
      </c>
    </row>
    <row r="39" spans="1:15" ht="15.75">
      <c r="A39" s="17">
        <v>32</v>
      </c>
      <c r="B39" s="18"/>
      <c r="C39" s="20" t="s">
        <v>83</v>
      </c>
      <c r="D39" s="20">
        <v>51</v>
      </c>
      <c r="E39" s="26">
        <v>41</v>
      </c>
      <c r="F39" s="24">
        <v>46</v>
      </c>
      <c r="G39" s="20">
        <v>2</v>
      </c>
      <c r="H39" s="20"/>
      <c r="I39" s="20">
        <v>10</v>
      </c>
      <c r="J39" s="20"/>
      <c r="K39" s="20"/>
      <c r="L39" s="20"/>
      <c r="M39" s="20">
        <v>12</v>
      </c>
      <c r="N39" s="20">
        <v>58</v>
      </c>
      <c r="O39" s="20" t="s">
        <v>4</v>
      </c>
    </row>
    <row r="40" spans="1:15" ht="15.75">
      <c r="A40" s="17">
        <v>33</v>
      </c>
      <c r="B40" s="23"/>
      <c r="C40" s="19" t="s">
        <v>56</v>
      </c>
      <c r="D40" s="20">
        <v>62</v>
      </c>
      <c r="E40" s="20">
        <v>49</v>
      </c>
      <c r="F40" s="20">
        <f aca="true" t="shared" si="5" ref="F40:F52">(E40+D40)/2</f>
        <v>55.5</v>
      </c>
      <c r="G40" s="20">
        <v>4</v>
      </c>
      <c r="H40" s="20">
        <v>6</v>
      </c>
      <c r="I40" s="20">
        <v>10</v>
      </c>
      <c r="J40" s="20"/>
      <c r="K40" s="20"/>
      <c r="L40" s="20"/>
      <c r="M40" s="20">
        <f aca="true" t="shared" si="6" ref="M40:M63">L40+K40+J40+I40+H40+G40</f>
        <v>20</v>
      </c>
      <c r="N40" s="20">
        <f aca="true" t="shared" si="7" ref="N40:N63">ROUND(F40+G40+H40+I40+J40+K40+L40,0)</f>
        <v>76</v>
      </c>
      <c r="O40" s="20" t="str">
        <f aca="true" t="shared" si="8" ref="O40:O63">VLOOKUP(N40,$Q$2:$R$7,2)</f>
        <v>8 (осум)</v>
      </c>
    </row>
    <row r="41" spans="1:15" ht="15.75">
      <c r="A41" s="17">
        <v>34</v>
      </c>
      <c r="B41" s="23"/>
      <c r="C41" s="19" t="s">
        <v>57</v>
      </c>
      <c r="D41" s="20">
        <v>74</v>
      </c>
      <c r="E41" s="20">
        <v>60</v>
      </c>
      <c r="F41" s="20">
        <f t="shared" si="5"/>
        <v>67</v>
      </c>
      <c r="G41" s="20">
        <v>4</v>
      </c>
      <c r="H41" s="20"/>
      <c r="I41" s="20">
        <v>10</v>
      </c>
      <c r="J41" s="20"/>
      <c r="K41" s="20"/>
      <c r="L41" s="20"/>
      <c r="M41" s="20">
        <f t="shared" si="6"/>
        <v>14</v>
      </c>
      <c r="N41" s="20">
        <f t="shared" si="7"/>
        <v>81</v>
      </c>
      <c r="O41" s="20" t="str">
        <f t="shared" si="8"/>
        <v>9 (девет)</v>
      </c>
    </row>
    <row r="42" spans="1:15" ht="15.75">
      <c r="A42" s="17">
        <v>35</v>
      </c>
      <c r="B42" s="23"/>
      <c r="C42" s="19" t="s">
        <v>58</v>
      </c>
      <c r="D42" s="20">
        <v>77</v>
      </c>
      <c r="E42" s="20">
        <v>70</v>
      </c>
      <c r="F42" s="20">
        <f t="shared" si="5"/>
        <v>73.5</v>
      </c>
      <c r="G42" s="20">
        <v>3</v>
      </c>
      <c r="H42" s="20"/>
      <c r="I42" s="20">
        <v>10</v>
      </c>
      <c r="J42" s="20"/>
      <c r="K42" s="20"/>
      <c r="L42" s="20"/>
      <c r="M42" s="20">
        <f t="shared" si="6"/>
        <v>13</v>
      </c>
      <c r="N42" s="20">
        <f t="shared" si="7"/>
        <v>87</v>
      </c>
      <c r="O42" s="20" t="str">
        <f t="shared" si="8"/>
        <v>9 (девет)</v>
      </c>
    </row>
    <row r="43" spans="1:15" ht="15.75">
      <c r="A43" s="17">
        <v>36</v>
      </c>
      <c r="B43" s="23"/>
      <c r="C43" s="19" t="s">
        <v>59</v>
      </c>
      <c r="D43" s="20">
        <v>72</v>
      </c>
      <c r="E43" s="24">
        <v>71</v>
      </c>
      <c r="F43" s="20">
        <f t="shared" si="5"/>
        <v>71.5</v>
      </c>
      <c r="G43" s="20">
        <v>4</v>
      </c>
      <c r="H43" s="20">
        <v>6</v>
      </c>
      <c r="I43" s="20">
        <v>10</v>
      </c>
      <c r="J43" s="20"/>
      <c r="K43" s="20"/>
      <c r="L43" s="20"/>
      <c r="M43" s="20">
        <f t="shared" si="6"/>
        <v>20</v>
      </c>
      <c r="N43" s="20">
        <f t="shared" si="7"/>
        <v>92</v>
      </c>
      <c r="O43" s="20" t="str">
        <f t="shared" si="8"/>
        <v>10 (десет) </v>
      </c>
    </row>
    <row r="44" spans="1:15" ht="18" customHeight="1">
      <c r="A44" s="17">
        <v>37</v>
      </c>
      <c r="B44" s="23"/>
      <c r="C44" s="19" t="s">
        <v>60</v>
      </c>
      <c r="D44" s="20">
        <v>59</v>
      </c>
      <c r="E44" s="20">
        <v>64</v>
      </c>
      <c r="F44" s="20">
        <f t="shared" si="5"/>
        <v>61.5</v>
      </c>
      <c r="G44" s="20">
        <v>2</v>
      </c>
      <c r="H44" s="20"/>
      <c r="I44" s="20"/>
      <c r="J44" s="20"/>
      <c r="K44" s="20"/>
      <c r="L44" s="20"/>
      <c r="M44" s="20">
        <f t="shared" si="6"/>
        <v>2</v>
      </c>
      <c r="N44" s="20">
        <f t="shared" si="7"/>
        <v>64</v>
      </c>
      <c r="O44" s="20" t="str">
        <f t="shared" si="8"/>
        <v>7 (седум)</v>
      </c>
    </row>
    <row r="45" spans="1:15" ht="15.75">
      <c r="A45" s="17">
        <v>38</v>
      </c>
      <c r="B45" s="18"/>
      <c r="C45" s="20" t="s">
        <v>61</v>
      </c>
      <c r="D45" s="20">
        <v>68</v>
      </c>
      <c r="E45" s="20">
        <v>58</v>
      </c>
      <c r="F45" s="20">
        <f t="shared" si="5"/>
        <v>63</v>
      </c>
      <c r="G45" s="20">
        <v>3</v>
      </c>
      <c r="H45" s="20">
        <v>6</v>
      </c>
      <c r="I45" s="20">
        <v>10</v>
      </c>
      <c r="J45" s="18"/>
      <c r="K45" s="18"/>
      <c r="L45" s="18"/>
      <c r="M45" s="20">
        <f t="shared" si="6"/>
        <v>19</v>
      </c>
      <c r="N45" s="20">
        <f t="shared" si="7"/>
        <v>82</v>
      </c>
      <c r="O45" s="20" t="str">
        <f t="shared" si="8"/>
        <v>9 (девет)</v>
      </c>
    </row>
    <row r="46" spans="1:15" ht="15.75">
      <c r="A46" s="17">
        <v>39</v>
      </c>
      <c r="B46" s="21"/>
      <c r="C46" s="22" t="s">
        <v>62</v>
      </c>
      <c r="D46" s="20">
        <v>47</v>
      </c>
      <c r="E46" s="29">
        <v>41</v>
      </c>
      <c r="F46" s="20">
        <f t="shared" si="5"/>
        <v>44</v>
      </c>
      <c r="G46" s="20">
        <v>4</v>
      </c>
      <c r="H46" s="20">
        <v>6</v>
      </c>
      <c r="I46" s="20">
        <v>10</v>
      </c>
      <c r="J46" s="20"/>
      <c r="K46" s="20"/>
      <c r="L46" s="20"/>
      <c r="M46" s="20">
        <f t="shared" si="6"/>
        <v>20</v>
      </c>
      <c r="N46" s="20">
        <f t="shared" si="7"/>
        <v>64</v>
      </c>
      <c r="O46" s="20" t="str">
        <f t="shared" si="8"/>
        <v>7 (седум)</v>
      </c>
    </row>
    <row r="47" spans="1:15" ht="15.75">
      <c r="A47" s="17">
        <v>40</v>
      </c>
      <c r="B47" s="18"/>
      <c r="C47" s="20" t="s">
        <v>63</v>
      </c>
      <c r="D47" s="20">
        <v>73</v>
      </c>
      <c r="E47" s="20">
        <v>69</v>
      </c>
      <c r="F47" s="20">
        <f t="shared" si="5"/>
        <v>71</v>
      </c>
      <c r="G47" s="20">
        <v>4</v>
      </c>
      <c r="H47" s="20">
        <v>6</v>
      </c>
      <c r="I47" s="20">
        <v>10</v>
      </c>
      <c r="J47" s="18"/>
      <c r="K47" s="18"/>
      <c r="L47" s="18"/>
      <c r="M47" s="20">
        <f t="shared" si="6"/>
        <v>20</v>
      </c>
      <c r="N47" s="20">
        <f t="shared" si="7"/>
        <v>91</v>
      </c>
      <c r="O47" s="20" t="str">
        <f t="shared" si="8"/>
        <v>10 (десет) </v>
      </c>
    </row>
    <row r="48" spans="1:15" ht="15.75">
      <c r="A48" s="17">
        <v>41</v>
      </c>
      <c r="B48" s="23"/>
      <c r="C48" s="19" t="s">
        <v>64</v>
      </c>
      <c r="D48" s="20">
        <v>72</v>
      </c>
      <c r="E48" s="20">
        <v>64</v>
      </c>
      <c r="F48" s="20">
        <f t="shared" si="5"/>
        <v>68</v>
      </c>
      <c r="G48" s="20">
        <v>4</v>
      </c>
      <c r="H48" s="20">
        <v>6</v>
      </c>
      <c r="I48" s="20">
        <v>10</v>
      </c>
      <c r="J48" s="18"/>
      <c r="K48" s="18"/>
      <c r="L48" s="18"/>
      <c r="M48" s="20">
        <f t="shared" si="6"/>
        <v>20</v>
      </c>
      <c r="N48" s="20">
        <f t="shared" si="7"/>
        <v>88</v>
      </c>
      <c r="O48" s="20" t="str">
        <f t="shared" si="8"/>
        <v>9 (девет)</v>
      </c>
    </row>
    <row r="49" spans="1:15" ht="15.75">
      <c r="A49" s="17">
        <v>42</v>
      </c>
      <c r="B49" s="23"/>
      <c r="C49" s="19" t="s">
        <v>65</v>
      </c>
      <c r="D49" s="20">
        <v>69</v>
      </c>
      <c r="E49" s="20">
        <v>51</v>
      </c>
      <c r="F49" s="20">
        <f t="shared" si="5"/>
        <v>60</v>
      </c>
      <c r="G49" s="20">
        <v>3</v>
      </c>
      <c r="H49" s="20"/>
      <c r="I49" s="20">
        <v>10</v>
      </c>
      <c r="J49" s="20"/>
      <c r="K49" s="20"/>
      <c r="L49" s="20"/>
      <c r="M49" s="20">
        <f t="shared" si="6"/>
        <v>13</v>
      </c>
      <c r="N49" s="20">
        <f t="shared" si="7"/>
        <v>73</v>
      </c>
      <c r="O49" s="20" t="str">
        <f t="shared" si="8"/>
        <v>8 (осум)</v>
      </c>
    </row>
    <row r="50" spans="1:15" ht="15.75">
      <c r="A50" s="17">
        <v>43</v>
      </c>
      <c r="B50" s="23"/>
      <c r="C50" s="19" t="s">
        <v>66</v>
      </c>
      <c r="D50" s="25">
        <v>41</v>
      </c>
      <c r="E50" s="24">
        <v>45</v>
      </c>
      <c r="F50" s="20">
        <f t="shared" si="5"/>
        <v>43</v>
      </c>
      <c r="G50" s="20">
        <v>4</v>
      </c>
      <c r="H50" s="20">
        <v>6</v>
      </c>
      <c r="I50" s="20">
        <v>10</v>
      </c>
      <c r="J50" s="20"/>
      <c r="K50" s="20"/>
      <c r="L50" s="20"/>
      <c r="M50" s="20">
        <f t="shared" si="6"/>
        <v>20</v>
      </c>
      <c r="N50" s="20">
        <f t="shared" si="7"/>
        <v>63</v>
      </c>
      <c r="O50" s="20" t="str">
        <f t="shared" si="8"/>
        <v>7 (седум)</v>
      </c>
    </row>
    <row r="51" spans="1:15" ht="15.75">
      <c r="A51" s="17">
        <v>44</v>
      </c>
      <c r="B51" s="18"/>
      <c r="C51" s="20" t="s">
        <v>67</v>
      </c>
      <c r="D51" s="20">
        <v>42</v>
      </c>
      <c r="E51" s="20">
        <v>64</v>
      </c>
      <c r="F51" s="20">
        <f t="shared" si="5"/>
        <v>53</v>
      </c>
      <c r="G51" s="20">
        <v>0</v>
      </c>
      <c r="H51" s="20"/>
      <c r="I51" s="20"/>
      <c r="J51" s="18"/>
      <c r="K51" s="18"/>
      <c r="L51" s="18"/>
      <c r="M51" s="20">
        <f t="shared" si="6"/>
        <v>0</v>
      </c>
      <c r="N51" s="20">
        <f t="shared" si="7"/>
        <v>53</v>
      </c>
      <c r="O51" s="20" t="str">
        <f t="shared" si="8"/>
        <v>6 (шест)</v>
      </c>
    </row>
    <row r="52" spans="1:15" ht="15.75">
      <c r="A52" s="17">
        <v>45</v>
      </c>
      <c r="B52" s="23"/>
      <c r="C52" s="19" t="s">
        <v>68</v>
      </c>
      <c r="D52" s="20">
        <v>41</v>
      </c>
      <c r="E52" s="24">
        <v>55</v>
      </c>
      <c r="F52" s="20">
        <f t="shared" si="5"/>
        <v>48</v>
      </c>
      <c r="G52" s="20">
        <v>4</v>
      </c>
      <c r="H52" s="20"/>
      <c r="I52" s="20">
        <v>10</v>
      </c>
      <c r="J52" s="20"/>
      <c r="K52" s="20"/>
      <c r="L52" s="20"/>
      <c r="M52" s="20">
        <f t="shared" si="6"/>
        <v>14</v>
      </c>
      <c r="N52" s="20">
        <f t="shared" si="7"/>
        <v>62</v>
      </c>
      <c r="O52" s="20" t="str">
        <f t="shared" si="8"/>
        <v>7 (седум)</v>
      </c>
    </row>
    <row r="53" spans="1:15" ht="15.75">
      <c r="A53" s="17">
        <v>46</v>
      </c>
      <c r="B53" s="18"/>
      <c r="C53" s="20" t="s">
        <v>69</v>
      </c>
      <c r="D53" s="20" t="s">
        <v>86</v>
      </c>
      <c r="E53" s="20" t="s">
        <v>86</v>
      </c>
      <c r="F53" s="24">
        <v>51</v>
      </c>
      <c r="G53" s="20"/>
      <c r="H53" s="20"/>
      <c r="I53" s="20"/>
      <c r="J53" s="20"/>
      <c r="K53" s="20"/>
      <c r="L53" s="20"/>
      <c r="M53" s="20">
        <f t="shared" si="6"/>
        <v>0</v>
      </c>
      <c r="N53" s="20">
        <f t="shared" si="7"/>
        <v>51</v>
      </c>
      <c r="O53" s="20" t="str">
        <f t="shared" si="8"/>
        <v>6 (шест)</v>
      </c>
    </row>
    <row r="54" spans="1:15" ht="15.75">
      <c r="A54" s="17">
        <v>47</v>
      </c>
      <c r="B54" s="23"/>
      <c r="C54" s="19" t="s">
        <v>70</v>
      </c>
      <c r="D54" s="20">
        <v>52</v>
      </c>
      <c r="E54" s="24">
        <v>44</v>
      </c>
      <c r="F54" s="20">
        <f aca="true" t="shared" si="9" ref="F54:F62">(E54+D54)/2</f>
        <v>48</v>
      </c>
      <c r="G54" s="20">
        <v>3</v>
      </c>
      <c r="H54" s="20"/>
      <c r="I54" s="20"/>
      <c r="J54" s="20"/>
      <c r="K54" s="20"/>
      <c r="L54" s="20"/>
      <c r="M54" s="20">
        <f t="shared" si="6"/>
        <v>3</v>
      </c>
      <c r="N54" s="20">
        <f t="shared" si="7"/>
        <v>51</v>
      </c>
      <c r="O54" s="20" t="str">
        <f t="shared" si="8"/>
        <v>6 (шест)</v>
      </c>
    </row>
    <row r="55" spans="1:15" ht="15.75">
      <c r="A55" s="17">
        <v>48</v>
      </c>
      <c r="B55" s="23"/>
      <c r="C55" s="19" t="s">
        <v>71</v>
      </c>
      <c r="D55" s="25">
        <v>76</v>
      </c>
      <c r="E55" s="24">
        <v>50</v>
      </c>
      <c r="F55" s="20">
        <f t="shared" si="9"/>
        <v>63</v>
      </c>
      <c r="G55" s="20">
        <v>4</v>
      </c>
      <c r="H55" s="20"/>
      <c r="I55" s="20">
        <v>10</v>
      </c>
      <c r="J55" s="20"/>
      <c r="K55" s="20"/>
      <c r="L55" s="20"/>
      <c r="M55" s="20">
        <f t="shared" si="6"/>
        <v>14</v>
      </c>
      <c r="N55" s="20">
        <f t="shared" si="7"/>
        <v>77</v>
      </c>
      <c r="O55" s="20" t="str">
        <f t="shared" si="8"/>
        <v>8 (осум)</v>
      </c>
    </row>
    <row r="56" spans="1:15" ht="15.75">
      <c r="A56" s="17">
        <v>49</v>
      </c>
      <c r="B56" s="23"/>
      <c r="C56" s="19" t="s">
        <v>72</v>
      </c>
      <c r="D56" s="20">
        <v>78</v>
      </c>
      <c r="E56" s="24">
        <v>79</v>
      </c>
      <c r="F56" s="20">
        <f t="shared" si="9"/>
        <v>78.5</v>
      </c>
      <c r="G56" s="20">
        <v>4</v>
      </c>
      <c r="H56" s="20">
        <v>6</v>
      </c>
      <c r="I56" s="20">
        <v>10</v>
      </c>
      <c r="J56" s="20"/>
      <c r="K56" s="20"/>
      <c r="L56" s="20"/>
      <c r="M56" s="20">
        <f t="shared" si="6"/>
        <v>20</v>
      </c>
      <c r="N56" s="20">
        <f t="shared" si="7"/>
        <v>99</v>
      </c>
      <c r="O56" s="20" t="str">
        <f t="shared" si="8"/>
        <v>10 (десет) </v>
      </c>
    </row>
    <row r="57" spans="1:15" ht="15.75">
      <c r="A57" s="17">
        <v>50</v>
      </c>
      <c r="B57" s="23"/>
      <c r="C57" s="19" t="s">
        <v>73</v>
      </c>
      <c r="D57" s="20">
        <v>74</v>
      </c>
      <c r="E57" s="20">
        <v>72</v>
      </c>
      <c r="F57" s="20">
        <f t="shared" si="9"/>
        <v>73</v>
      </c>
      <c r="G57" s="20">
        <v>0</v>
      </c>
      <c r="H57" s="20"/>
      <c r="I57" s="20"/>
      <c r="J57" s="20"/>
      <c r="K57" s="20"/>
      <c r="L57" s="20"/>
      <c r="M57" s="20">
        <f t="shared" si="6"/>
        <v>0</v>
      </c>
      <c r="N57" s="20">
        <f t="shared" si="7"/>
        <v>73</v>
      </c>
      <c r="O57" s="20" t="str">
        <f t="shared" si="8"/>
        <v>8 (осум)</v>
      </c>
    </row>
    <row r="58" spans="1:15" ht="15.75">
      <c r="A58" s="17">
        <v>51</v>
      </c>
      <c r="B58" s="23"/>
      <c r="C58" s="19" t="s">
        <v>74</v>
      </c>
      <c r="D58" s="20">
        <v>73</v>
      </c>
      <c r="E58" s="20">
        <v>52</v>
      </c>
      <c r="F58" s="20">
        <f t="shared" si="9"/>
        <v>62.5</v>
      </c>
      <c r="G58" s="20">
        <v>2</v>
      </c>
      <c r="H58" s="20"/>
      <c r="I58" s="20">
        <v>10</v>
      </c>
      <c r="J58" s="18"/>
      <c r="K58" s="18"/>
      <c r="L58" s="18"/>
      <c r="M58" s="20">
        <f t="shared" si="6"/>
        <v>12</v>
      </c>
      <c r="N58" s="20">
        <f t="shared" si="7"/>
        <v>75</v>
      </c>
      <c r="O58" s="20" t="str">
        <f t="shared" si="8"/>
        <v>8 (осум)</v>
      </c>
    </row>
    <row r="59" spans="1:15" ht="15.75">
      <c r="A59" s="17">
        <v>52</v>
      </c>
      <c r="B59" s="23"/>
      <c r="C59" s="19" t="s">
        <v>75</v>
      </c>
      <c r="D59" s="20">
        <v>78</v>
      </c>
      <c r="E59" s="20">
        <v>80</v>
      </c>
      <c r="F59" s="20">
        <f t="shared" si="9"/>
        <v>79</v>
      </c>
      <c r="G59" s="20">
        <v>4</v>
      </c>
      <c r="H59" s="20"/>
      <c r="I59" s="20">
        <v>10</v>
      </c>
      <c r="J59" s="20"/>
      <c r="K59" s="20"/>
      <c r="L59" s="20"/>
      <c r="M59" s="20">
        <f t="shared" si="6"/>
        <v>14</v>
      </c>
      <c r="N59" s="20">
        <f t="shared" si="7"/>
        <v>93</v>
      </c>
      <c r="O59" s="20" t="str">
        <f t="shared" si="8"/>
        <v>10 (десет) </v>
      </c>
    </row>
    <row r="60" spans="1:15" ht="15.75">
      <c r="A60" s="17">
        <v>53</v>
      </c>
      <c r="B60" s="23"/>
      <c r="C60" s="19" t="s">
        <v>76</v>
      </c>
      <c r="D60" s="20">
        <v>76</v>
      </c>
      <c r="E60" s="24">
        <v>69</v>
      </c>
      <c r="F60" s="20">
        <f t="shared" si="9"/>
        <v>72.5</v>
      </c>
      <c r="G60" s="20">
        <v>3</v>
      </c>
      <c r="H60" s="20"/>
      <c r="I60" s="20"/>
      <c r="J60" s="18"/>
      <c r="K60" s="18"/>
      <c r="L60" s="18"/>
      <c r="M60" s="20">
        <f t="shared" si="6"/>
        <v>3</v>
      </c>
      <c r="N60" s="20">
        <f t="shared" si="7"/>
        <v>76</v>
      </c>
      <c r="O60" s="20" t="str">
        <f t="shared" si="8"/>
        <v>8 (осум)</v>
      </c>
    </row>
    <row r="61" spans="1:15" ht="15.75">
      <c r="A61" s="17">
        <v>54</v>
      </c>
      <c r="B61" s="23"/>
      <c r="C61" s="19" t="s">
        <v>77</v>
      </c>
      <c r="D61" s="20">
        <v>68</v>
      </c>
      <c r="E61" s="20">
        <v>58</v>
      </c>
      <c r="F61" s="20">
        <f t="shared" si="9"/>
        <v>63</v>
      </c>
      <c r="G61" s="20">
        <v>4</v>
      </c>
      <c r="H61" s="20">
        <v>6</v>
      </c>
      <c r="I61" s="20">
        <v>10</v>
      </c>
      <c r="J61" s="20"/>
      <c r="K61" s="20"/>
      <c r="L61" s="20"/>
      <c r="M61" s="20">
        <f t="shared" si="6"/>
        <v>20</v>
      </c>
      <c r="N61" s="20">
        <f t="shared" si="7"/>
        <v>83</v>
      </c>
      <c r="O61" s="20" t="str">
        <f t="shared" si="8"/>
        <v>9 (девет)</v>
      </c>
    </row>
    <row r="62" spans="1:15" ht="15.75">
      <c r="A62" s="17">
        <v>55</v>
      </c>
      <c r="B62" s="23"/>
      <c r="C62" s="19" t="s">
        <v>78</v>
      </c>
      <c r="D62" s="20">
        <v>79</v>
      </c>
      <c r="E62" s="20">
        <v>60</v>
      </c>
      <c r="F62" s="20">
        <f t="shared" si="9"/>
        <v>69.5</v>
      </c>
      <c r="G62" s="20">
        <v>3</v>
      </c>
      <c r="H62" s="20"/>
      <c r="I62" s="20">
        <v>10</v>
      </c>
      <c r="J62" s="20"/>
      <c r="K62" s="20"/>
      <c r="L62" s="20"/>
      <c r="M62" s="20">
        <f t="shared" si="6"/>
        <v>13</v>
      </c>
      <c r="N62" s="20">
        <f t="shared" si="7"/>
        <v>83</v>
      </c>
      <c r="O62" s="20" t="str">
        <f t="shared" si="8"/>
        <v>9 (девет)</v>
      </c>
    </row>
    <row r="63" spans="1:15" ht="15.75">
      <c r="A63" s="17">
        <v>56</v>
      </c>
      <c r="B63" s="18"/>
      <c r="C63" s="20" t="s">
        <v>79</v>
      </c>
      <c r="D63" s="20" t="s">
        <v>86</v>
      </c>
      <c r="E63" s="20" t="s">
        <v>86</v>
      </c>
      <c r="F63" s="24">
        <v>52</v>
      </c>
      <c r="G63" s="20">
        <v>1</v>
      </c>
      <c r="H63" s="20"/>
      <c r="I63" s="20"/>
      <c r="J63" s="20"/>
      <c r="K63" s="20"/>
      <c r="L63" s="20"/>
      <c r="M63" s="20">
        <f t="shared" si="6"/>
        <v>1</v>
      </c>
      <c r="N63" s="20">
        <f t="shared" si="7"/>
        <v>53</v>
      </c>
      <c r="O63" s="20" t="str">
        <f t="shared" si="8"/>
        <v>6 (шест)</v>
      </c>
    </row>
    <row r="64" ht="15.75">
      <c r="A64" s="1" t="s">
        <v>85</v>
      </c>
    </row>
    <row r="65" spans="1:15" ht="15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2:8" ht="15.75">
      <c r="B67" s="2" t="s">
        <v>82</v>
      </c>
      <c r="H67" s="5" t="s">
        <v>80</v>
      </c>
    </row>
    <row r="68" spans="2:8" ht="15.75">
      <c r="B68" s="16">
        <v>43648</v>
      </c>
      <c r="H68" s="5" t="s">
        <v>81</v>
      </c>
    </row>
  </sheetData>
  <sheetProtection/>
  <mergeCells count="5">
    <mergeCell ref="A3:O3"/>
    <mergeCell ref="A4:O4"/>
    <mergeCell ref="A5:O5"/>
    <mergeCell ref="A6:O6"/>
    <mergeCell ref="A65:O6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2019-07-01T10:19:16Z</cp:lastPrinted>
  <dcterms:created xsi:type="dcterms:W3CDTF">2019-06-28T10:29:06Z</dcterms:created>
  <dcterms:modified xsi:type="dcterms:W3CDTF">2019-07-03T06:24:31Z</dcterms:modified>
  <cp:category/>
  <cp:version/>
  <cp:contentType/>
  <cp:contentStatus/>
</cp:coreProperties>
</file>