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50" activeTab="0"/>
  </bookViews>
  <sheets>
    <sheet name="матриц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<sst xmlns="http://schemas.openxmlformats.org/spreadsheetml/2006/main" count="215" uniqueCount="96">
  <si>
    <t>I колоквиум</t>
  </si>
  <si>
    <t>Присуство</t>
  </si>
  <si>
    <t>Активност</t>
  </si>
  <si>
    <t>Проект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</si>
  <si>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</si>
  <si>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</si>
  <si>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</si>
  <si>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</si>
  <si>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</si>
  <si>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</si>
  <si>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</si>
  <si>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</si>
  <si>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</si>
  <si>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</si>
  <si>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</si>
  <si>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</si>
  <si>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</si>
  <si>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</si>
  <si>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</si>
  <si>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</si>
  <si>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</si>
  <si>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Вкупно</t>
  </si>
  <si>
    <t xml:space="preserve">Домашна задача </t>
  </si>
  <si>
    <t xml:space="preserve"> по предметот Инвестициски менаџмент</t>
  </si>
  <si>
    <t>117/15</t>
  </si>
  <si>
    <t>75/15</t>
  </si>
  <si>
    <t>08/15</t>
  </si>
  <si>
    <t>47/15</t>
  </si>
  <si>
    <t>48/15</t>
  </si>
  <si>
    <t>51/15</t>
  </si>
  <si>
    <t>69/15</t>
  </si>
  <si>
    <t>158/15</t>
  </si>
  <si>
    <t>46/15</t>
  </si>
  <si>
    <t>20/15</t>
  </si>
  <si>
    <t>123/15</t>
  </si>
  <si>
    <t>28/15</t>
  </si>
  <si>
    <t>34/15</t>
  </si>
  <si>
    <t>68/15</t>
  </si>
  <si>
    <t>07/15</t>
  </si>
  <si>
    <t>23/15</t>
  </si>
  <si>
    <t>05/15</t>
  </si>
  <si>
    <t>99/15</t>
  </si>
  <si>
    <t>03/15</t>
  </si>
  <si>
    <t>121/15</t>
  </si>
  <si>
    <t>27/15</t>
  </si>
  <si>
    <t>73/15</t>
  </si>
  <si>
    <t>72/15</t>
  </si>
  <si>
    <t>40/17</t>
  </si>
  <si>
    <t>211/15</t>
  </si>
  <si>
    <t>65/15</t>
  </si>
  <si>
    <t>105/15</t>
  </si>
  <si>
    <t>19/15</t>
  </si>
  <si>
    <t>42/15</t>
  </si>
  <si>
    <t>66/15</t>
  </si>
  <si>
    <t>01/15</t>
  </si>
  <si>
    <t>22/15</t>
  </si>
  <si>
    <t>35/15</t>
  </si>
  <si>
    <t>71/15</t>
  </si>
  <si>
    <t>40/15</t>
  </si>
  <si>
    <t>41/15</t>
  </si>
  <si>
    <t>31/15</t>
  </si>
  <si>
    <t>210/15</t>
  </si>
  <si>
    <t>36/15</t>
  </si>
  <si>
    <t>04/15</t>
  </si>
  <si>
    <t>80/15</t>
  </si>
  <si>
    <t>43/15</t>
  </si>
  <si>
    <t>56/15</t>
  </si>
  <si>
    <t>67/15</t>
  </si>
  <si>
    <t>122/15</t>
  </si>
  <si>
    <t>*</t>
  </si>
  <si>
    <t>95/15</t>
  </si>
  <si>
    <t>12/15</t>
  </si>
  <si>
    <t>113/15</t>
  </si>
  <si>
    <t>64/15</t>
  </si>
  <si>
    <t>55/15</t>
  </si>
  <si>
    <t>21/15</t>
  </si>
  <si>
    <t>37/15</t>
  </si>
  <si>
    <t>152/15</t>
  </si>
  <si>
    <t>119/15</t>
  </si>
  <si>
    <t>150/15</t>
  </si>
  <si>
    <t>10 (десет)</t>
  </si>
  <si>
    <t>164/17</t>
  </si>
  <si>
    <t>207/15</t>
  </si>
  <si>
    <t>98/15</t>
  </si>
  <si>
    <t>128/17</t>
  </si>
  <si>
    <t>135/11</t>
  </si>
  <si>
    <t>70/15</t>
  </si>
  <si>
    <t>15/15</t>
  </si>
  <si>
    <t>Предметен наставник</t>
  </si>
  <si>
    <t>Д-р Мирослав Гвероски</t>
  </si>
  <si>
    <t>одржан на ден 08.02.2019</t>
  </si>
  <si>
    <t>24/13</t>
  </si>
  <si>
    <t>прилеп 25.02.2019 год</t>
  </si>
  <si>
    <t xml:space="preserve">Резултати од испитот и континуираното оценување </t>
  </si>
  <si>
    <t>5 0</t>
  </si>
  <si>
    <t>Заклучно со реден број 63 (шеесет и три)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</si>
</sst>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  <numFmt numFmtId="188" formatCode="[$-42F]dddd\,\ 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F800]dddd\,\ mmmm\ dd\,\ yyyy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49" fontId="46" fillId="33" borderId="10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textRotation="180" wrapText="1"/>
    </xf>
    <xf numFmtId="0" fontId="47" fillId="33" borderId="10" xfId="0" applyFont="1" applyFill="1" applyBorder="1" applyAlignment="1">
      <alignment horizontal="center" textRotation="180"/>
    </xf>
    <xf numFmtId="14" fontId="3" fillId="33" borderId="10" xfId="0" applyNumberFormat="1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left" vertical="top" wrapText="1"/>
    </xf>
    <xf numFmtId="49" fontId="46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46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1"/>
  <sheetViews>
    <sheetView tabSelected="1" zoomScalePageLayoutView="0" workbookViewId="0" topLeftCell="A56">
      <selection activeCell="B66" sqref="B66"/>
    </sheetView>
  </sheetViews>
  <sheetFormatPr defaultColWidth="9.140625" defaultRowHeight="12.75"/>
  <cols>
    <col min="1" max="1" width="5.00390625" style="12" customWidth="1"/>
    <col min="2" max="2" width="25.140625" style="13" customWidth="1"/>
    <col min="3" max="3" width="10.421875" style="1" customWidth="1"/>
    <col min="4" max="4" width="6.28125" style="1" customWidth="1"/>
    <col min="5" max="5" width="6.421875" style="10" customWidth="1"/>
    <col min="6" max="6" width="8.00390625" style="10" customWidth="1"/>
    <col min="7" max="7" width="0.42578125" style="1" customWidth="1"/>
    <col min="8" max="10" width="2.57421875" style="1" hidden="1" customWidth="1"/>
    <col min="11" max="11" width="6.57421875" style="1" customWidth="1"/>
    <col min="12" max="12" width="4.28125" style="1" customWidth="1"/>
    <col min="13" max="13" width="6.57421875" style="1" customWidth="1"/>
    <col min="14" max="14" width="3.57421875" style="12" customWidth="1"/>
    <col min="15" max="15" width="5.8515625" style="1" customWidth="1"/>
    <col min="16" max="16" width="5.57421875" style="12" customWidth="1"/>
    <col min="17" max="17" width="6.140625" style="12" customWidth="1"/>
    <col min="18" max="18" width="5.57421875" style="1" customWidth="1"/>
    <col min="19" max="19" width="10.421875" style="1" customWidth="1"/>
    <col min="20" max="22" width="9.140625" style="12" customWidth="1"/>
    <col min="23" max="16384" width="9.140625" style="12" customWidth="1"/>
  </cols>
  <sheetData>
    <row r="2" spans="3:22" ht="15.75" customHeight="1">
      <c r="C2" s="37" t="s">
        <v>93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4"/>
      <c r="U2" s="15" t="s">
        <v>6</v>
      </c>
      <c r="V2" s="15" t="s">
        <v>12</v>
      </c>
    </row>
    <row r="3" spans="21:22" ht="15.75">
      <c r="U3" s="12">
        <v>0</v>
      </c>
      <c r="V3" s="12" t="s">
        <v>13</v>
      </c>
    </row>
    <row r="4" spans="1:22" ht="28.5" customHeight="1">
      <c r="A4" s="38" t="s">
        <v>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U4" s="12">
        <v>51</v>
      </c>
      <c r="V4" s="12" t="s">
        <v>14</v>
      </c>
    </row>
    <row r="5" spans="1:22" ht="18.75">
      <c r="A5" s="39" t="s">
        <v>90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U5" s="12">
        <v>61</v>
      </c>
      <c r="V5" s="12" t="s">
        <v>15</v>
      </c>
    </row>
    <row r="6" spans="3:22" ht="15.75">
      <c r="C6" s="2"/>
      <c r="D6" s="2"/>
      <c r="E6" s="11"/>
      <c r="F6" s="11"/>
      <c r="G6" s="2"/>
      <c r="H6" s="2"/>
      <c r="I6" s="2"/>
      <c r="J6" s="2"/>
      <c r="K6" s="2"/>
      <c r="L6" s="5"/>
      <c r="M6" s="2"/>
      <c r="N6" s="2"/>
      <c r="O6" s="5"/>
      <c r="U6" s="12">
        <v>71</v>
      </c>
      <c r="V6" s="12" t="s">
        <v>16</v>
      </c>
    </row>
    <row r="7" spans="21:22" ht="15.75">
      <c r="U7" s="12">
        <v>81</v>
      </c>
      <c r="V7" s="12" t="s">
        <v>17</v>
      </c>
    </row>
    <row r="8" spans="21:22" ht="15.75">
      <c r="U8" s="12">
        <v>91</v>
      </c>
      <c r="V8" s="12" t="s">
        <v>18</v>
      </c>
    </row>
    <row r="9" spans="7:10" ht="15.75">
      <c r="G9" s="41"/>
      <c r="H9" s="41"/>
      <c r="I9" s="41"/>
      <c r="J9" s="41"/>
    </row>
    <row r="10" spans="1:19" ht="69.75" customHeight="1">
      <c r="A10" s="16" t="s">
        <v>20</v>
      </c>
      <c r="B10" s="17" t="s">
        <v>19</v>
      </c>
      <c r="C10" s="18" t="s">
        <v>7</v>
      </c>
      <c r="D10" s="19" t="s">
        <v>0</v>
      </c>
      <c r="E10" s="20" t="s">
        <v>8</v>
      </c>
      <c r="F10" s="19" t="s">
        <v>9</v>
      </c>
      <c r="G10" s="21">
        <v>43382</v>
      </c>
      <c r="H10" s="21">
        <v>43391</v>
      </c>
      <c r="I10" s="21">
        <v>43433</v>
      </c>
      <c r="J10" s="21">
        <v>43460</v>
      </c>
      <c r="K10" s="22" t="s">
        <v>1</v>
      </c>
      <c r="L10" s="22" t="s">
        <v>2</v>
      </c>
      <c r="M10" s="22" t="s">
        <v>10</v>
      </c>
      <c r="N10" s="22" t="s">
        <v>3</v>
      </c>
      <c r="O10" s="23" t="s">
        <v>22</v>
      </c>
      <c r="P10" s="23" t="s">
        <v>11</v>
      </c>
      <c r="Q10" s="23" t="s">
        <v>21</v>
      </c>
      <c r="R10" s="24" t="s">
        <v>4</v>
      </c>
      <c r="S10" s="25" t="s">
        <v>5</v>
      </c>
    </row>
    <row r="11" spans="1:19" ht="15.75">
      <c r="A11" s="7">
        <v>1</v>
      </c>
      <c r="B11" s="26"/>
      <c r="C11" s="27" t="s">
        <v>52</v>
      </c>
      <c r="D11" s="7">
        <v>0</v>
      </c>
      <c r="E11" s="7">
        <v>0</v>
      </c>
      <c r="F11" s="7">
        <v>51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f>P11+N11+M11+L11+K11</f>
        <v>0</v>
      </c>
      <c r="R11" s="4">
        <f>ROUND(F11+K11+M11+L11+N11+P11,0)</f>
        <v>51</v>
      </c>
      <c r="S11" s="4" t="str">
        <f>VLOOKUP(R11,$U$3:$V$8,2)</f>
        <v>6 (шест)</v>
      </c>
    </row>
    <row r="12" spans="1:19" ht="15.75">
      <c r="A12" s="7">
        <v>2</v>
      </c>
      <c r="B12" s="26"/>
      <c r="C12" s="27" t="s">
        <v>85</v>
      </c>
      <c r="D12" s="7"/>
      <c r="E12" s="7"/>
      <c r="F12" s="7">
        <v>51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51</v>
      </c>
      <c r="S12" s="4" t="str">
        <f>VLOOKUP(R12,$U$3:$V$8,2)</f>
        <v>6 (шест)</v>
      </c>
    </row>
    <row r="13" spans="1:19" ht="17.25" customHeight="1">
      <c r="A13" s="7">
        <v>3</v>
      </c>
      <c r="B13" s="8"/>
      <c r="C13" s="7" t="s">
        <v>67</v>
      </c>
      <c r="D13" s="7">
        <v>80</v>
      </c>
      <c r="E13" s="7">
        <v>80</v>
      </c>
      <c r="F13" s="7">
        <f>(D13+E13)/2</f>
        <v>80</v>
      </c>
      <c r="G13" s="4" t="s">
        <v>69</v>
      </c>
      <c r="H13" s="4" t="s">
        <v>69</v>
      </c>
      <c r="I13" s="4" t="s">
        <v>69</v>
      </c>
      <c r="J13" s="4" t="s">
        <v>69</v>
      </c>
      <c r="K13" s="4">
        <v>4</v>
      </c>
      <c r="L13" s="4">
        <v>6</v>
      </c>
      <c r="M13" s="4">
        <v>10</v>
      </c>
      <c r="N13" s="4"/>
      <c r="O13" s="4"/>
      <c r="P13" s="4"/>
      <c r="Q13" s="4">
        <f>P13+N13+M13+L13+K13</f>
        <v>20</v>
      </c>
      <c r="R13" s="4">
        <f>ROUND(F13+K13+M13+L13+N13+P13,0)</f>
        <v>100</v>
      </c>
      <c r="S13" s="4" t="str">
        <f aca="true" t="shared" si="0" ref="S13:S18">VLOOKUP(R13,$U$3:$V$8,2)</f>
        <v>10 (десет) </v>
      </c>
    </row>
    <row r="14" spans="1:22" ht="15.75">
      <c r="A14" s="7">
        <v>4</v>
      </c>
      <c r="B14" s="8"/>
      <c r="C14" s="9" t="s">
        <v>35</v>
      </c>
      <c r="D14" s="7">
        <v>52</v>
      </c>
      <c r="E14" s="7">
        <v>45</v>
      </c>
      <c r="F14" s="7">
        <f>(D14+E14)/2</f>
        <v>48.5</v>
      </c>
      <c r="G14" s="4" t="s">
        <v>69</v>
      </c>
      <c r="H14" s="4" t="s">
        <v>69</v>
      </c>
      <c r="I14" s="4" t="s">
        <v>69</v>
      </c>
      <c r="J14" s="4" t="s">
        <v>69</v>
      </c>
      <c r="K14" s="4">
        <v>4</v>
      </c>
      <c r="L14" s="4">
        <v>4</v>
      </c>
      <c r="M14" s="4">
        <v>9</v>
      </c>
      <c r="N14" s="4"/>
      <c r="O14" s="4"/>
      <c r="P14" s="4"/>
      <c r="Q14" s="4">
        <f>P14+N14+M14+L14+K14</f>
        <v>17</v>
      </c>
      <c r="R14" s="4">
        <f>ROUND(F14+K14+M14+L14+N14+P14,0)</f>
        <v>66</v>
      </c>
      <c r="S14" s="4" t="str">
        <f t="shared" si="0"/>
        <v>7 (седум)</v>
      </c>
      <c r="U14" s="15"/>
      <c r="V14" s="15"/>
    </row>
    <row r="15" spans="1:22" ht="15.75">
      <c r="A15" s="7">
        <v>5</v>
      </c>
      <c r="B15" s="8"/>
      <c r="C15" s="9" t="s">
        <v>53</v>
      </c>
      <c r="D15" s="7">
        <v>79</v>
      </c>
      <c r="E15" s="7">
        <v>76</v>
      </c>
      <c r="F15" s="7">
        <f>(D15+E15)/2</f>
        <v>77.5</v>
      </c>
      <c r="G15" s="4" t="s">
        <v>69</v>
      </c>
      <c r="H15" s="4" t="s">
        <v>69</v>
      </c>
      <c r="I15" s="4" t="s">
        <v>69</v>
      </c>
      <c r="J15" s="4"/>
      <c r="K15" s="4">
        <v>3</v>
      </c>
      <c r="L15" s="4">
        <v>6</v>
      </c>
      <c r="M15" s="4">
        <v>10</v>
      </c>
      <c r="N15" s="4"/>
      <c r="O15" s="4"/>
      <c r="P15" s="4"/>
      <c r="Q15" s="4">
        <f>P15+N15+M15+L15+K15</f>
        <v>19</v>
      </c>
      <c r="R15" s="4">
        <f>ROUND(F15+K15+M15+L15+N15+P15,0)</f>
        <v>97</v>
      </c>
      <c r="S15" s="4" t="str">
        <f t="shared" si="0"/>
        <v>10 (десет) </v>
      </c>
      <c r="U15" s="15"/>
      <c r="V15" s="15"/>
    </row>
    <row r="16" spans="1:22" ht="15.75">
      <c r="A16" s="7">
        <v>6</v>
      </c>
      <c r="B16" s="8"/>
      <c r="C16" s="9" t="s">
        <v>84</v>
      </c>
      <c r="D16" s="7"/>
      <c r="E16" s="7"/>
      <c r="F16" s="7">
        <v>51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51</v>
      </c>
      <c r="S16" s="4" t="str">
        <f t="shared" si="0"/>
        <v>6 (шест)</v>
      </c>
      <c r="U16" s="15"/>
      <c r="V16" s="15"/>
    </row>
    <row r="17" spans="1:22" ht="15.75">
      <c r="A17" s="7">
        <v>7</v>
      </c>
      <c r="B17" s="8"/>
      <c r="C17" s="9" t="s">
        <v>58</v>
      </c>
      <c r="D17" s="7">
        <v>77</v>
      </c>
      <c r="E17" s="7">
        <v>67</v>
      </c>
      <c r="F17" s="7">
        <f>(D17+E17)/2</f>
        <v>72</v>
      </c>
      <c r="G17" s="4"/>
      <c r="H17" s="4"/>
      <c r="I17" s="4"/>
      <c r="J17" s="4"/>
      <c r="K17" s="4"/>
      <c r="L17" s="4">
        <v>4</v>
      </c>
      <c r="M17" s="4"/>
      <c r="N17" s="4"/>
      <c r="O17" s="4"/>
      <c r="P17" s="4"/>
      <c r="Q17" s="4">
        <f>P17+N17+M17+L17+K17</f>
        <v>4</v>
      </c>
      <c r="R17" s="4">
        <f>ROUND(F17+K17+M17+L17+N17+P17,0)</f>
        <v>76</v>
      </c>
      <c r="S17" s="4" t="str">
        <f t="shared" si="0"/>
        <v>8 (осум)</v>
      </c>
      <c r="U17" s="15"/>
      <c r="V17" s="15"/>
    </row>
    <row r="18" spans="1:22" ht="15.75">
      <c r="A18" s="7">
        <v>8</v>
      </c>
      <c r="B18" s="26"/>
      <c r="C18" s="27" t="s">
        <v>34</v>
      </c>
      <c r="D18" s="7">
        <v>62</v>
      </c>
      <c r="E18" s="7">
        <v>68</v>
      </c>
      <c r="F18" s="7">
        <v>65</v>
      </c>
      <c r="G18" s="4" t="s">
        <v>69</v>
      </c>
      <c r="H18" s="4" t="s">
        <v>69</v>
      </c>
      <c r="I18" s="4" t="s">
        <v>69</v>
      </c>
      <c r="J18" s="4" t="s">
        <v>69</v>
      </c>
      <c r="K18" s="4">
        <v>4</v>
      </c>
      <c r="L18" s="4">
        <v>6</v>
      </c>
      <c r="M18" s="4">
        <v>6</v>
      </c>
      <c r="N18" s="4"/>
      <c r="O18" s="4"/>
      <c r="P18" s="4"/>
      <c r="Q18" s="4">
        <f>P18+N18+M18+L18+K18</f>
        <v>16</v>
      </c>
      <c r="R18" s="4">
        <f>ROUND(F18+K18+M18+L18+N18+P18,0)</f>
        <v>81</v>
      </c>
      <c r="S18" s="4" t="str">
        <f t="shared" si="0"/>
        <v>9 (девет)</v>
      </c>
      <c r="U18" s="15"/>
      <c r="V18" s="15"/>
    </row>
    <row r="19" spans="1:22" ht="15.75">
      <c r="A19" s="7">
        <v>9</v>
      </c>
      <c r="B19" s="6"/>
      <c r="C19" s="4" t="s">
        <v>74</v>
      </c>
      <c r="D19" s="7"/>
      <c r="E19" s="7"/>
      <c r="F19" s="4">
        <v>50</v>
      </c>
      <c r="G19" s="4"/>
      <c r="H19" s="4" t="s">
        <v>69</v>
      </c>
      <c r="I19" s="4" t="s">
        <v>69</v>
      </c>
      <c r="J19" s="4"/>
      <c r="K19" s="4">
        <v>2</v>
      </c>
      <c r="L19" s="4">
        <v>2</v>
      </c>
      <c r="M19" s="4"/>
      <c r="N19" s="4"/>
      <c r="O19" s="4"/>
      <c r="P19" s="4"/>
      <c r="Q19" s="4">
        <f>P19+N19+M19+L19+K19</f>
        <v>4</v>
      </c>
      <c r="R19" s="4">
        <v>54</v>
      </c>
      <c r="S19" s="4" t="str">
        <f aca="true" t="shared" si="1" ref="S19:S28">VLOOKUP(R19,$U$3:$V$8,2)</f>
        <v>6 (шест)</v>
      </c>
      <c r="U19" s="15"/>
      <c r="V19" s="15"/>
    </row>
    <row r="20" spans="1:22" ht="15.75">
      <c r="A20" s="7">
        <v>10</v>
      </c>
      <c r="B20" s="6"/>
      <c r="C20" s="3" t="s">
        <v>54</v>
      </c>
      <c r="D20" s="4">
        <v>80</v>
      </c>
      <c r="E20" s="7">
        <v>80</v>
      </c>
      <c r="F20" s="7">
        <f>(D20+E20)/2</f>
        <v>80</v>
      </c>
      <c r="G20" s="4" t="s">
        <v>69</v>
      </c>
      <c r="H20" s="4" t="s">
        <v>69</v>
      </c>
      <c r="I20" s="4" t="s">
        <v>69</v>
      </c>
      <c r="J20" s="4" t="s">
        <v>69</v>
      </c>
      <c r="K20" s="4">
        <v>4</v>
      </c>
      <c r="L20" s="4">
        <v>4</v>
      </c>
      <c r="M20" s="4">
        <v>10</v>
      </c>
      <c r="N20" s="4"/>
      <c r="O20" s="4"/>
      <c r="P20" s="4"/>
      <c r="Q20" s="4">
        <f aca="true" t="shared" si="2" ref="Q20:Q27">P20+N20+M20+L20+K20</f>
        <v>18</v>
      </c>
      <c r="R20" s="4">
        <f aca="true" t="shared" si="3" ref="R20:R27">ROUND(F20+K20+M20+L20+N20+P20,0)</f>
        <v>98</v>
      </c>
      <c r="S20" s="4" t="str">
        <f t="shared" si="1"/>
        <v>10 (десет) </v>
      </c>
      <c r="U20" s="15"/>
      <c r="V20" s="15"/>
    </row>
    <row r="21" spans="1:22" ht="15.75">
      <c r="A21" s="7">
        <v>11</v>
      </c>
      <c r="B21" s="28"/>
      <c r="C21" s="29" t="s">
        <v>66</v>
      </c>
      <c r="D21" s="4">
        <v>63</v>
      </c>
      <c r="E21" s="7">
        <v>58</v>
      </c>
      <c r="F21" s="7">
        <f>(D21+E21)/2</f>
        <v>60.5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f t="shared" si="2"/>
        <v>0</v>
      </c>
      <c r="R21" s="4">
        <f t="shared" si="3"/>
        <v>61</v>
      </c>
      <c r="S21" s="4" t="str">
        <f t="shared" si="1"/>
        <v>7 (седум)</v>
      </c>
      <c r="U21" s="15"/>
      <c r="V21" s="15"/>
    </row>
    <row r="22" spans="1:22" ht="15.75">
      <c r="A22" s="7">
        <v>12</v>
      </c>
      <c r="B22" s="28"/>
      <c r="C22" s="27" t="s">
        <v>60</v>
      </c>
      <c r="D22" s="7">
        <v>47</v>
      </c>
      <c r="E22" s="7">
        <v>53</v>
      </c>
      <c r="F22" s="7">
        <v>50</v>
      </c>
      <c r="G22" s="4"/>
      <c r="H22" s="4" t="s">
        <v>69</v>
      </c>
      <c r="I22" s="4"/>
      <c r="J22" s="4"/>
      <c r="K22" s="4">
        <v>1</v>
      </c>
      <c r="L22" s="4"/>
      <c r="M22" s="4">
        <v>10</v>
      </c>
      <c r="N22" s="4"/>
      <c r="O22" s="4"/>
      <c r="P22" s="4"/>
      <c r="Q22" s="4">
        <f t="shared" si="2"/>
        <v>11</v>
      </c>
      <c r="R22" s="4">
        <f t="shared" si="3"/>
        <v>61</v>
      </c>
      <c r="S22" s="4" t="str">
        <f t="shared" si="1"/>
        <v>7 (седум)</v>
      </c>
      <c r="U22" s="15"/>
      <c r="V22" s="15"/>
    </row>
    <row r="23" spans="1:22" ht="15.75">
      <c r="A23" s="7">
        <v>13</v>
      </c>
      <c r="B23" s="6"/>
      <c r="C23" s="3" t="s">
        <v>39</v>
      </c>
      <c r="D23" s="4">
        <v>56</v>
      </c>
      <c r="E23" s="7">
        <v>50</v>
      </c>
      <c r="F23" s="7">
        <v>53</v>
      </c>
      <c r="G23" s="4"/>
      <c r="H23" s="4" t="s">
        <v>69</v>
      </c>
      <c r="I23" s="4"/>
      <c r="J23" s="4"/>
      <c r="K23" s="4">
        <v>1</v>
      </c>
      <c r="L23" s="4">
        <v>2</v>
      </c>
      <c r="M23" s="4"/>
      <c r="N23" s="4"/>
      <c r="O23" s="4"/>
      <c r="P23" s="4"/>
      <c r="Q23" s="4">
        <f t="shared" si="2"/>
        <v>3</v>
      </c>
      <c r="R23" s="4">
        <f t="shared" si="3"/>
        <v>56</v>
      </c>
      <c r="S23" s="4" t="str">
        <f t="shared" si="1"/>
        <v>6 (шест)</v>
      </c>
      <c r="U23" s="15"/>
      <c r="V23" s="15"/>
    </row>
    <row r="24" spans="1:22" ht="15.75">
      <c r="A24" s="7">
        <v>14</v>
      </c>
      <c r="B24" s="6"/>
      <c r="C24" s="9" t="s">
        <v>26</v>
      </c>
      <c r="D24" s="7">
        <v>71</v>
      </c>
      <c r="E24" s="7">
        <v>75</v>
      </c>
      <c r="F24" s="7">
        <v>73</v>
      </c>
      <c r="G24" s="4" t="s">
        <v>69</v>
      </c>
      <c r="H24" s="4"/>
      <c r="I24" s="4" t="s">
        <v>69</v>
      </c>
      <c r="J24" s="4" t="s">
        <v>69</v>
      </c>
      <c r="K24" s="4">
        <v>3</v>
      </c>
      <c r="L24" s="4">
        <v>6</v>
      </c>
      <c r="M24" s="4">
        <v>9</v>
      </c>
      <c r="N24" s="4"/>
      <c r="O24" s="4"/>
      <c r="P24" s="4"/>
      <c r="Q24" s="4">
        <f t="shared" si="2"/>
        <v>18</v>
      </c>
      <c r="R24" s="4">
        <f t="shared" si="3"/>
        <v>91</v>
      </c>
      <c r="S24" s="4" t="str">
        <f t="shared" si="1"/>
        <v>10 (десет) </v>
      </c>
      <c r="U24" s="15"/>
      <c r="V24" s="15"/>
    </row>
    <row r="25" spans="1:22" ht="15.75">
      <c r="A25" s="7">
        <v>15</v>
      </c>
      <c r="B25" s="6"/>
      <c r="C25" s="9" t="s">
        <v>38</v>
      </c>
      <c r="D25" s="7">
        <v>48</v>
      </c>
      <c r="E25" s="7">
        <v>62</v>
      </c>
      <c r="F25" s="7">
        <f>(D25+E25)/2</f>
        <v>55</v>
      </c>
      <c r="G25" s="4" t="s">
        <v>69</v>
      </c>
      <c r="H25" s="4" t="s">
        <v>69</v>
      </c>
      <c r="I25" s="4" t="s">
        <v>69</v>
      </c>
      <c r="J25" s="4" t="s">
        <v>69</v>
      </c>
      <c r="K25" s="4">
        <v>4</v>
      </c>
      <c r="L25" s="4">
        <v>6</v>
      </c>
      <c r="M25" s="4">
        <v>6</v>
      </c>
      <c r="N25" s="4"/>
      <c r="O25" s="4"/>
      <c r="P25" s="4"/>
      <c r="Q25" s="4">
        <f t="shared" si="2"/>
        <v>16</v>
      </c>
      <c r="R25" s="4">
        <f t="shared" si="3"/>
        <v>71</v>
      </c>
      <c r="S25" s="4" t="str">
        <f t="shared" si="1"/>
        <v>8 (осум)</v>
      </c>
      <c r="U25" s="15"/>
      <c r="V25" s="15"/>
    </row>
    <row r="26" spans="1:22" ht="15.75">
      <c r="A26" s="7">
        <v>16</v>
      </c>
      <c r="B26" s="6"/>
      <c r="C26" s="9" t="s">
        <v>91</v>
      </c>
      <c r="D26" s="7"/>
      <c r="E26" s="7"/>
      <c r="F26" s="7">
        <v>51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0</v>
      </c>
      <c r="R26" s="4">
        <v>51</v>
      </c>
      <c r="S26" s="4" t="str">
        <f t="shared" si="1"/>
        <v>6 (шест)</v>
      </c>
      <c r="U26" s="15"/>
      <c r="V26" s="15"/>
    </row>
    <row r="27" spans="1:22" ht="15.75">
      <c r="A27" s="7">
        <v>17</v>
      </c>
      <c r="B27" s="28"/>
      <c r="C27" s="29" t="s">
        <v>59</v>
      </c>
      <c r="D27" s="4">
        <v>42</v>
      </c>
      <c r="E27" s="7">
        <v>60</v>
      </c>
      <c r="F27" s="7">
        <v>51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f t="shared" si="2"/>
        <v>0</v>
      </c>
      <c r="R27" s="4">
        <f t="shared" si="3"/>
        <v>51</v>
      </c>
      <c r="S27" s="4" t="str">
        <f t="shared" si="1"/>
        <v>6 (шест)</v>
      </c>
      <c r="U27" s="15"/>
      <c r="V27" s="15"/>
    </row>
    <row r="28" spans="1:22" ht="15.75">
      <c r="A28" s="7">
        <v>18</v>
      </c>
      <c r="B28" s="6"/>
      <c r="C28" s="4" t="s">
        <v>75</v>
      </c>
      <c r="D28" s="7">
        <v>55</v>
      </c>
      <c r="E28" s="7">
        <v>70</v>
      </c>
      <c r="F28" s="4">
        <v>62.5</v>
      </c>
      <c r="G28" s="4"/>
      <c r="H28" s="4" t="s">
        <v>69</v>
      </c>
      <c r="I28" s="4" t="s">
        <v>69</v>
      </c>
      <c r="J28" s="4"/>
      <c r="K28" s="4">
        <v>2</v>
      </c>
      <c r="L28" s="4">
        <v>2</v>
      </c>
      <c r="M28" s="4">
        <v>8</v>
      </c>
      <c r="N28" s="4"/>
      <c r="O28" s="4"/>
      <c r="P28" s="4"/>
      <c r="Q28" s="4">
        <v>12</v>
      </c>
      <c r="R28" s="4">
        <v>75</v>
      </c>
      <c r="S28" s="4" t="str">
        <f t="shared" si="1"/>
        <v>8 (осум)</v>
      </c>
      <c r="U28" s="15"/>
      <c r="V28" s="15"/>
    </row>
    <row r="29" spans="1:22" ht="15.75">
      <c r="A29" s="7">
        <v>19</v>
      </c>
      <c r="B29" s="6"/>
      <c r="C29" s="9" t="s">
        <v>46</v>
      </c>
      <c r="D29" s="7">
        <v>79</v>
      </c>
      <c r="E29" s="7">
        <v>80</v>
      </c>
      <c r="F29" s="7">
        <f>(D29+E29)/2</f>
        <v>79.5</v>
      </c>
      <c r="G29" s="4" t="s">
        <v>69</v>
      </c>
      <c r="H29" s="4" t="s">
        <v>69</v>
      </c>
      <c r="I29" s="4" t="s">
        <v>69</v>
      </c>
      <c r="J29" s="4" t="s">
        <v>69</v>
      </c>
      <c r="K29" s="4">
        <v>4</v>
      </c>
      <c r="L29" s="4">
        <v>6</v>
      </c>
      <c r="M29" s="4">
        <v>10</v>
      </c>
      <c r="N29" s="4"/>
      <c r="O29" s="4"/>
      <c r="P29" s="4"/>
      <c r="Q29" s="4">
        <f>P29+N29+M29+L29+K29</f>
        <v>20</v>
      </c>
      <c r="R29" s="4">
        <f>ROUND(F29+K29+M29+L29+N29+P29,0)</f>
        <v>100</v>
      </c>
      <c r="S29" s="4" t="str">
        <f aca="true" t="shared" si="4" ref="S29:S44">VLOOKUP(R29,$U$3:$V$8,2)</f>
        <v>10 (десет) </v>
      </c>
      <c r="U29" s="15"/>
      <c r="V29" s="15"/>
    </row>
    <row r="30" spans="1:22" ht="15.75">
      <c r="A30" s="7">
        <v>20</v>
      </c>
      <c r="B30" s="6"/>
      <c r="C30" s="3" t="s">
        <v>71</v>
      </c>
      <c r="D30" s="7">
        <v>70</v>
      </c>
      <c r="E30" s="7">
        <v>60</v>
      </c>
      <c r="F30" s="4">
        <v>65</v>
      </c>
      <c r="G30" s="4" t="s">
        <v>69</v>
      </c>
      <c r="H30" s="4" t="s">
        <v>69</v>
      </c>
      <c r="I30" s="4" t="s">
        <v>69</v>
      </c>
      <c r="J30" s="4"/>
      <c r="K30" s="4">
        <v>2</v>
      </c>
      <c r="L30" s="4">
        <v>6</v>
      </c>
      <c r="M30" s="4">
        <v>8</v>
      </c>
      <c r="N30" s="4"/>
      <c r="O30" s="4"/>
      <c r="P30" s="4"/>
      <c r="Q30" s="4">
        <v>16</v>
      </c>
      <c r="R30" s="4">
        <v>81</v>
      </c>
      <c r="S30" s="4" t="str">
        <f t="shared" si="4"/>
        <v>9 (девет)</v>
      </c>
      <c r="U30" s="15"/>
      <c r="V30" s="15"/>
    </row>
    <row r="31" spans="1:22" ht="15.75">
      <c r="A31" s="7">
        <v>21</v>
      </c>
      <c r="B31" s="6"/>
      <c r="C31" s="9" t="s">
        <v>44</v>
      </c>
      <c r="D31" s="7">
        <v>43</v>
      </c>
      <c r="E31" s="7">
        <v>60</v>
      </c>
      <c r="F31" s="7">
        <v>51.5</v>
      </c>
      <c r="G31" s="4"/>
      <c r="H31" s="4" t="s">
        <v>69</v>
      </c>
      <c r="I31" s="4" t="s">
        <v>69</v>
      </c>
      <c r="J31" s="4"/>
      <c r="K31" s="4">
        <v>2</v>
      </c>
      <c r="L31" s="4"/>
      <c r="M31" s="4"/>
      <c r="N31" s="4"/>
      <c r="O31" s="4"/>
      <c r="P31" s="4"/>
      <c r="Q31" s="4">
        <f>P31+N31+M31+L31+K31</f>
        <v>2</v>
      </c>
      <c r="R31" s="4">
        <f>ROUND(F31+K31+M31+L31+N31+P31,0)</f>
        <v>54</v>
      </c>
      <c r="S31" s="4" t="str">
        <f t="shared" si="4"/>
        <v>6 (шест)</v>
      </c>
      <c r="U31" s="15"/>
      <c r="V31" s="15"/>
    </row>
    <row r="32" spans="1:22" ht="16.5" thickBot="1">
      <c r="A32" s="7">
        <v>22</v>
      </c>
      <c r="B32" s="34"/>
      <c r="C32" s="31" t="s">
        <v>77</v>
      </c>
      <c r="D32" s="7"/>
      <c r="E32" s="7"/>
      <c r="F32" s="4">
        <v>48</v>
      </c>
      <c r="G32" s="4"/>
      <c r="H32" s="4" t="s">
        <v>69</v>
      </c>
      <c r="I32" s="4" t="s">
        <v>69</v>
      </c>
      <c r="J32" s="4" t="s">
        <v>69</v>
      </c>
      <c r="K32" s="4">
        <v>3</v>
      </c>
      <c r="L32" s="4"/>
      <c r="M32" s="4">
        <v>10</v>
      </c>
      <c r="N32" s="4"/>
      <c r="O32" s="4"/>
      <c r="P32" s="4"/>
      <c r="Q32" s="4">
        <v>13</v>
      </c>
      <c r="R32" s="4">
        <v>61</v>
      </c>
      <c r="S32" s="4" t="str">
        <f t="shared" si="4"/>
        <v>7 (седум)</v>
      </c>
      <c r="U32" s="15"/>
      <c r="V32" s="15"/>
    </row>
    <row r="33" spans="1:22" ht="15.75">
      <c r="A33" s="7">
        <v>23</v>
      </c>
      <c r="B33" s="6"/>
      <c r="C33" s="4" t="s">
        <v>86</v>
      </c>
      <c r="D33" s="7">
        <v>41</v>
      </c>
      <c r="E33" s="7">
        <v>60</v>
      </c>
      <c r="F33" s="4">
        <v>50.5</v>
      </c>
      <c r="G33" s="4" t="s">
        <v>69</v>
      </c>
      <c r="H33" s="4" t="s">
        <v>69</v>
      </c>
      <c r="I33" s="4" t="s">
        <v>69</v>
      </c>
      <c r="J33" s="4" t="s">
        <v>69</v>
      </c>
      <c r="K33" s="4">
        <v>4</v>
      </c>
      <c r="L33" s="4">
        <v>6</v>
      </c>
      <c r="M33" s="4">
        <v>6</v>
      </c>
      <c r="N33" s="4"/>
      <c r="O33" s="4"/>
      <c r="P33" s="4"/>
      <c r="Q33" s="4">
        <v>16</v>
      </c>
      <c r="R33" s="4">
        <v>67</v>
      </c>
      <c r="S33" s="4" t="str">
        <f t="shared" si="4"/>
        <v>7 (седум)</v>
      </c>
      <c r="U33" s="15"/>
      <c r="V33" s="15"/>
    </row>
    <row r="34" spans="1:22" ht="15.75">
      <c r="A34" s="7">
        <v>24</v>
      </c>
      <c r="B34" s="33"/>
      <c r="C34" s="4" t="s">
        <v>82</v>
      </c>
      <c r="D34" s="7"/>
      <c r="E34" s="7"/>
      <c r="F34" s="4">
        <v>51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51</v>
      </c>
      <c r="S34" s="4" t="str">
        <f t="shared" si="4"/>
        <v>6 (шест)</v>
      </c>
      <c r="U34" s="15"/>
      <c r="V34" s="15"/>
    </row>
    <row r="35" spans="1:22" ht="15.75">
      <c r="A35" s="7">
        <v>25</v>
      </c>
      <c r="B35" s="6"/>
      <c r="C35" s="4" t="s">
        <v>78</v>
      </c>
      <c r="D35" s="7">
        <v>43</v>
      </c>
      <c r="E35" s="7">
        <v>46</v>
      </c>
      <c r="F35" s="4">
        <v>44.5</v>
      </c>
      <c r="G35" s="4"/>
      <c r="H35" s="4" t="s">
        <v>69</v>
      </c>
      <c r="I35" s="4" t="s">
        <v>69</v>
      </c>
      <c r="J35" s="4" t="s">
        <v>69</v>
      </c>
      <c r="K35" s="4">
        <v>3</v>
      </c>
      <c r="L35" s="4">
        <v>4</v>
      </c>
      <c r="M35" s="4"/>
      <c r="N35" s="4"/>
      <c r="O35" s="4"/>
      <c r="P35" s="4"/>
      <c r="Q35" s="4">
        <v>7</v>
      </c>
      <c r="R35" s="4">
        <v>52</v>
      </c>
      <c r="S35" s="4" t="str">
        <f t="shared" si="4"/>
        <v>6 (шест)</v>
      </c>
      <c r="U35" s="15"/>
      <c r="V35" s="15"/>
    </row>
    <row r="36" spans="1:22" ht="16.5" customHeight="1">
      <c r="A36" s="7">
        <v>26</v>
      </c>
      <c r="B36" s="6"/>
      <c r="C36" s="9" t="s">
        <v>29</v>
      </c>
      <c r="D36" s="7">
        <v>60</v>
      </c>
      <c r="E36" s="7">
        <v>67</v>
      </c>
      <c r="F36" s="7">
        <f>(D36+E36)/2</f>
        <v>63.5</v>
      </c>
      <c r="G36" s="4" t="s">
        <v>69</v>
      </c>
      <c r="H36" s="4" t="s">
        <v>69</v>
      </c>
      <c r="I36" s="4"/>
      <c r="J36" s="4" t="s">
        <v>69</v>
      </c>
      <c r="K36" s="4">
        <v>3</v>
      </c>
      <c r="L36" s="4">
        <v>4</v>
      </c>
      <c r="M36" s="4">
        <v>10</v>
      </c>
      <c r="N36" s="4"/>
      <c r="O36" s="4"/>
      <c r="P36" s="4"/>
      <c r="Q36" s="4">
        <f>P36+N36+M36+L36+K36</f>
        <v>17</v>
      </c>
      <c r="R36" s="4">
        <f>ROUND(F36+K36+M36+L36+N36+P36,0)</f>
        <v>81</v>
      </c>
      <c r="S36" s="4" t="str">
        <f t="shared" si="4"/>
        <v>9 (девет)</v>
      </c>
      <c r="U36" s="15"/>
      <c r="V36" s="15"/>
    </row>
    <row r="37" spans="1:22" ht="15.75">
      <c r="A37" s="7">
        <v>27</v>
      </c>
      <c r="B37" s="28"/>
      <c r="C37" s="27" t="s">
        <v>63</v>
      </c>
      <c r="D37" s="7">
        <v>41</v>
      </c>
      <c r="E37" s="7">
        <v>41</v>
      </c>
      <c r="F37" s="7">
        <v>41</v>
      </c>
      <c r="G37" s="4"/>
      <c r="H37" s="4" t="s">
        <v>69</v>
      </c>
      <c r="I37" s="4"/>
      <c r="J37" s="4"/>
      <c r="K37" s="4">
        <v>1</v>
      </c>
      <c r="L37" s="4">
        <v>2</v>
      </c>
      <c r="M37" s="4">
        <v>7</v>
      </c>
      <c r="N37" s="4"/>
      <c r="O37" s="4"/>
      <c r="P37" s="4"/>
      <c r="Q37" s="4">
        <f>P37+N37+M37+L37+K37</f>
        <v>10</v>
      </c>
      <c r="R37" s="4">
        <f>ROUND(F37+K37+M37+L37+N37+P37,0)</f>
        <v>51</v>
      </c>
      <c r="S37" s="4" t="str">
        <f t="shared" si="4"/>
        <v>6 (шест)</v>
      </c>
      <c r="U37" s="15"/>
      <c r="V37" s="15"/>
    </row>
    <row r="38" spans="1:22" ht="15.75">
      <c r="A38" s="7">
        <v>28</v>
      </c>
      <c r="B38" s="6"/>
      <c r="C38" s="4" t="s">
        <v>45</v>
      </c>
      <c r="D38" s="4">
        <v>71</v>
      </c>
      <c r="E38" s="7">
        <v>80</v>
      </c>
      <c r="F38" s="7">
        <f>(D38+E38)/2</f>
        <v>75.5</v>
      </c>
      <c r="G38" s="4" t="s">
        <v>69</v>
      </c>
      <c r="H38" s="4" t="s">
        <v>69</v>
      </c>
      <c r="I38" s="4" t="s">
        <v>69</v>
      </c>
      <c r="J38" s="4" t="s">
        <v>69</v>
      </c>
      <c r="K38" s="4">
        <v>4</v>
      </c>
      <c r="L38" s="4">
        <v>6</v>
      </c>
      <c r="M38" s="4">
        <v>10</v>
      </c>
      <c r="N38" s="4"/>
      <c r="O38" s="4"/>
      <c r="P38" s="4"/>
      <c r="Q38" s="4">
        <f>P38+N38+M38+L38+K38</f>
        <v>20</v>
      </c>
      <c r="R38" s="4">
        <f>ROUND(F38+K38+M38+L38+N38+P38,0)</f>
        <v>96</v>
      </c>
      <c r="S38" s="4" t="str">
        <f t="shared" si="4"/>
        <v>10 (десет) </v>
      </c>
      <c r="U38" s="15"/>
      <c r="V38" s="15"/>
    </row>
    <row r="39" spans="1:22" ht="15.75">
      <c r="A39" s="7">
        <v>29</v>
      </c>
      <c r="B39" s="33"/>
      <c r="C39" s="4" t="s">
        <v>70</v>
      </c>
      <c r="D39" s="7">
        <v>41</v>
      </c>
      <c r="E39" s="7">
        <v>55</v>
      </c>
      <c r="F39" s="4">
        <v>48</v>
      </c>
      <c r="G39" s="4" t="s">
        <v>69</v>
      </c>
      <c r="H39" s="4" t="s">
        <v>69</v>
      </c>
      <c r="I39" s="4"/>
      <c r="J39" s="4" t="s">
        <v>69</v>
      </c>
      <c r="K39" s="4">
        <v>3</v>
      </c>
      <c r="L39" s="4"/>
      <c r="M39" s="4"/>
      <c r="N39" s="4"/>
      <c r="O39" s="4"/>
      <c r="P39" s="4"/>
      <c r="Q39" s="4">
        <v>3</v>
      </c>
      <c r="R39" s="4">
        <v>51</v>
      </c>
      <c r="S39" s="4" t="str">
        <f t="shared" si="4"/>
        <v>6 (шест)</v>
      </c>
      <c r="U39" s="15"/>
      <c r="V39" s="15"/>
    </row>
    <row r="40" spans="1:22" ht="15.75">
      <c r="A40" s="7">
        <v>30</v>
      </c>
      <c r="B40" s="6"/>
      <c r="C40" s="9" t="s">
        <v>43</v>
      </c>
      <c r="D40" s="7">
        <v>61</v>
      </c>
      <c r="E40" s="7">
        <v>50</v>
      </c>
      <c r="F40" s="7">
        <f>(D40+E40)/2</f>
        <v>55.5</v>
      </c>
      <c r="G40" s="4" t="s">
        <v>69</v>
      </c>
      <c r="H40" s="4" t="s">
        <v>69</v>
      </c>
      <c r="I40" s="4" t="s">
        <v>69</v>
      </c>
      <c r="J40" s="4" t="s">
        <v>69</v>
      </c>
      <c r="K40" s="4">
        <v>4</v>
      </c>
      <c r="L40" s="4">
        <v>6</v>
      </c>
      <c r="M40" s="4">
        <v>10</v>
      </c>
      <c r="N40" s="4"/>
      <c r="O40" s="4"/>
      <c r="P40" s="4"/>
      <c r="Q40" s="4">
        <f>P40+N40+M40+L40+K40</f>
        <v>20</v>
      </c>
      <c r="R40" s="4">
        <f>ROUND(F40+K40+M40+L40+N40+P40,0)</f>
        <v>76</v>
      </c>
      <c r="S40" s="4" t="str">
        <f t="shared" si="4"/>
        <v>8 (осум)</v>
      </c>
      <c r="U40" s="15"/>
      <c r="V40" s="15"/>
    </row>
    <row r="41" spans="1:22" ht="15.75">
      <c r="A41" s="7">
        <v>31</v>
      </c>
      <c r="B41" s="6"/>
      <c r="C41" s="9" t="s">
        <v>62</v>
      </c>
      <c r="D41" s="7"/>
      <c r="E41" s="7"/>
      <c r="F41" s="7">
        <v>51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f>P41+N41+M41+L41+K41</f>
        <v>0</v>
      </c>
      <c r="R41" s="4">
        <f>ROUND(F41+K41+M41+L41+N41+P41,0)</f>
        <v>51</v>
      </c>
      <c r="S41" s="4" t="str">
        <f t="shared" si="4"/>
        <v>6 (шест)</v>
      </c>
      <c r="U41" s="15"/>
      <c r="V41" s="15"/>
    </row>
    <row r="42" spans="1:22" ht="15.75">
      <c r="A42" s="7">
        <v>32</v>
      </c>
      <c r="B42" s="6"/>
      <c r="C42" s="9" t="s">
        <v>83</v>
      </c>
      <c r="D42" s="7"/>
      <c r="E42" s="7"/>
      <c r="F42" s="7">
        <v>62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>
        <v>62</v>
      </c>
      <c r="S42" s="4" t="str">
        <f t="shared" si="4"/>
        <v>7 (седум)</v>
      </c>
      <c r="U42" s="15"/>
      <c r="V42" s="15"/>
    </row>
    <row r="43" spans="1:22" ht="15.75">
      <c r="A43" s="7">
        <v>33</v>
      </c>
      <c r="B43" s="35"/>
      <c r="C43" s="32" t="s">
        <v>68</v>
      </c>
      <c r="D43" s="7">
        <v>55</v>
      </c>
      <c r="E43" s="7">
        <v>62</v>
      </c>
      <c r="F43" s="7">
        <f>(D43+E43)/2</f>
        <v>58.5</v>
      </c>
      <c r="G43" s="4" t="s">
        <v>69</v>
      </c>
      <c r="H43" s="4"/>
      <c r="I43" s="4"/>
      <c r="J43" s="4" t="s">
        <v>69</v>
      </c>
      <c r="K43" s="4">
        <v>2</v>
      </c>
      <c r="L43" s="4"/>
      <c r="M43" s="4"/>
      <c r="N43" s="4"/>
      <c r="O43" s="4"/>
      <c r="P43" s="4"/>
      <c r="Q43" s="4"/>
      <c r="R43" s="4">
        <f>ROUND(F43+K43+M43+L43+N43+P43,0)</f>
        <v>61</v>
      </c>
      <c r="S43" s="4" t="str">
        <f t="shared" si="4"/>
        <v>7 (седум)</v>
      </c>
      <c r="U43" s="15"/>
      <c r="V43" s="15"/>
    </row>
    <row r="44" spans="1:22" ht="15.75">
      <c r="A44" s="7">
        <v>34</v>
      </c>
      <c r="B44" s="6"/>
      <c r="C44" s="9" t="s">
        <v>55</v>
      </c>
      <c r="D44" s="7">
        <v>80</v>
      </c>
      <c r="E44" s="7">
        <v>80</v>
      </c>
      <c r="F44" s="7">
        <f>(D44+E44)/2</f>
        <v>80</v>
      </c>
      <c r="G44" s="4"/>
      <c r="H44" s="4" t="s">
        <v>69</v>
      </c>
      <c r="I44" s="4" t="s">
        <v>69</v>
      </c>
      <c r="J44" s="4" t="s">
        <v>69</v>
      </c>
      <c r="K44" s="4">
        <v>3</v>
      </c>
      <c r="L44" s="4">
        <v>6</v>
      </c>
      <c r="M44" s="4">
        <v>10</v>
      </c>
      <c r="N44" s="4"/>
      <c r="O44" s="4"/>
      <c r="P44" s="4"/>
      <c r="Q44" s="4">
        <f aca="true" t="shared" si="5" ref="Q44:Q51">P44+N44+M44+L44+K44</f>
        <v>19</v>
      </c>
      <c r="R44" s="4">
        <f>ROUND(F44+K44+M44+L44+N44+P44,0)</f>
        <v>99</v>
      </c>
      <c r="S44" s="4" t="str">
        <f t="shared" si="4"/>
        <v>10 (десет) </v>
      </c>
      <c r="U44" s="15"/>
      <c r="V44" s="15"/>
    </row>
    <row r="45" spans="1:22" ht="15.75">
      <c r="A45" s="7">
        <v>35</v>
      </c>
      <c r="B45" s="28"/>
      <c r="C45" s="27" t="s">
        <v>64</v>
      </c>
      <c r="D45" s="7">
        <v>66</v>
      </c>
      <c r="E45" s="7">
        <v>74</v>
      </c>
      <c r="F45" s="7">
        <f aca="true" t="shared" si="6" ref="F45:F52">(D45+E45)/2</f>
        <v>70</v>
      </c>
      <c r="G45" s="4" t="s">
        <v>69</v>
      </c>
      <c r="H45" s="4"/>
      <c r="I45" s="4"/>
      <c r="J45" s="4"/>
      <c r="K45" s="4">
        <v>1</v>
      </c>
      <c r="L45" s="4"/>
      <c r="M45" s="4">
        <v>10</v>
      </c>
      <c r="N45" s="4"/>
      <c r="O45" s="4"/>
      <c r="P45" s="4"/>
      <c r="Q45" s="4">
        <f t="shared" si="5"/>
        <v>11</v>
      </c>
      <c r="R45" s="4">
        <f aca="true" t="shared" si="7" ref="R45:R51">ROUND(F45+K45+M45+L45+N45+P45,0)</f>
        <v>81</v>
      </c>
      <c r="S45" s="4" t="str">
        <f aca="true" t="shared" si="8" ref="S45:S52">VLOOKUP(R45,$U$3:$V$8,2)</f>
        <v>9 (девет)</v>
      </c>
      <c r="U45" s="15"/>
      <c r="V45" s="15"/>
    </row>
    <row r="46" spans="1:22" ht="15.75">
      <c r="A46" s="7">
        <v>36</v>
      </c>
      <c r="B46" s="6"/>
      <c r="C46" s="7" t="s">
        <v>51</v>
      </c>
      <c r="D46" s="7">
        <v>75</v>
      </c>
      <c r="E46" s="7">
        <v>70</v>
      </c>
      <c r="F46" s="7">
        <f t="shared" si="6"/>
        <v>72.5</v>
      </c>
      <c r="G46" s="4" t="s">
        <v>69</v>
      </c>
      <c r="H46" s="4" t="s">
        <v>69</v>
      </c>
      <c r="I46" s="4"/>
      <c r="J46" s="4"/>
      <c r="K46" s="4">
        <v>2</v>
      </c>
      <c r="L46" s="4">
        <v>4</v>
      </c>
      <c r="M46" s="4">
        <v>9</v>
      </c>
      <c r="N46" s="4"/>
      <c r="O46" s="4"/>
      <c r="P46" s="4"/>
      <c r="Q46" s="4">
        <f t="shared" si="5"/>
        <v>15</v>
      </c>
      <c r="R46" s="4">
        <f t="shared" si="7"/>
        <v>88</v>
      </c>
      <c r="S46" s="4" t="str">
        <f t="shared" si="8"/>
        <v>9 (девет)</v>
      </c>
      <c r="U46" s="15"/>
      <c r="V46" s="15"/>
    </row>
    <row r="47" spans="1:22" ht="15.75">
      <c r="A47" s="7">
        <v>37</v>
      </c>
      <c r="B47" s="6"/>
      <c r="C47" s="4" t="s">
        <v>73</v>
      </c>
      <c r="D47" s="7">
        <v>70</v>
      </c>
      <c r="E47" s="7">
        <v>72</v>
      </c>
      <c r="F47" s="4">
        <f t="shared" si="6"/>
        <v>71</v>
      </c>
      <c r="G47" s="4" t="s">
        <v>69</v>
      </c>
      <c r="H47" s="4"/>
      <c r="I47" s="4" t="s">
        <v>69</v>
      </c>
      <c r="J47" s="4"/>
      <c r="K47" s="4">
        <v>2</v>
      </c>
      <c r="L47" s="4">
        <v>4</v>
      </c>
      <c r="M47" s="4">
        <v>10</v>
      </c>
      <c r="N47" s="4"/>
      <c r="O47" s="4"/>
      <c r="P47" s="4"/>
      <c r="Q47" s="4">
        <f t="shared" si="5"/>
        <v>16</v>
      </c>
      <c r="R47" s="4">
        <f t="shared" si="7"/>
        <v>87</v>
      </c>
      <c r="S47" s="4" t="str">
        <f t="shared" si="8"/>
        <v>9 (девет)</v>
      </c>
      <c r="U47" s="15"/>
      <c r="V47" s="15"/>
    </row>
    <row r="48" spans="1:22" ht="15.75">
      <c r="A48" s="7">
        <v>38</v>
      </c>
      <c r="B48" s="6"/>
      <c r="C48" s="3" t="s">
        <v>41</v>
      </c>
      <c r="D48" s="4">
        <v>54</v>
      </c>
      <c r="E48" s="7">
        <v>50</v>
      </c>
      <c r="F48" s="7">
        <f t="shared" si="6"/>
        <v>52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f t="shared" si="5"/>
        <v>0</v>
      </c>
      <c r="R48" s="4">
        <f t="shared" si="7"/>
        <v>52</v>
      </c>
      <c r="S48" s="4" t="str">
        <f t="shared" si="8"/>
        <v>6 (шест)</v>
      </c>
      <c r="U48" s="15"/>
      <c r="V48" s="15"/>
    </row>
    <row r="49" spans="1:22" ht="15.75">
      <c r="A49" s="7">
        <v>39</v>
      </c>
      <c r="B49" s="6"/>
      <c r="C49" s="9" t="s">
        <v>57</v>
      </c>
      <c r="D49" s="7">
        <v>80</v>
      </c>
      <c r="E49" s="7">
        <v>80</v>
      </c>
      <c r="F49" s="7">
        <f t="shared" si="6"/>
        <v>80</v>
      </c>
      <c r="G49" s="4" t="s">
        <v>69</v>
      </c>
      <c r="H49" s="4" t="s">
        <v>69</v>
      </c>
      <c r="I49" s="4" t="s">
        <v>69</v>
      </c>
      <c r="J49" s="4" t="s">
        <v>69</v>
      </c>
      <c r="K49" s="4">
        <v>4</v>
      </c>
      <c r="L49" s="4">
        <v>6</v>
      </c>
      <c r="M49" s="4">
        <v>10</v>
      </c>
      <c r="N49" s="4"/>
      <c r="O49" s="4"/>
      <c r="P49" s="4"/>
      <c r="Q49" s="4">
        <f t="shared" si="5"/>
        <v>20</v>
      </c>
      <c r="R49" s="4">
        <f t="shared" si="7"/>
        <v>100</v>
      </c>
      <c r="S49" s="4" t="str">
        <f t="shared" si="8"/>
        <v>10 (десет) </v>
      </c>
      <c r="U49" s="15"/>
      <c r="V49" s="15"/>
    </row>
    <row r="50" spans="1:22" ht="15.75">
      <c r="A50" s="7">
        <v>40</v>
      </c>
      <c r="B50" s="6"/>
      <c r="C50" s="9" t="s">
        <v>47</v>
      </c>
      <c r="D50" s="7">
        <v>41</v>
      </c>
      <c r="E50" s="7">
        <v>41</v>
      </c>
      <c r="F50" s="7">
        <f t="shared" si="6"/>
        <v>41</v>
      </c>
      <c r="G50" s="4"/>
      <c r="H50" s="4"/>
      <c r="I50" s="4"/>
      <c r="J50" s="4"/>
      <c r="K50" s="4"/>
      <c r="L50" s="4"/>
      <c r="M50" s="4">
        <v>10</v>
      </c>
      <c r="N50" s="4"/>
      <c r="O50" s="4"/>
      <c r="P50" s="4"/>
      <c r="Q50" s="4">
        <f t="shared" si="5"/>
        <v>10</v>
      </c>
      <c r="R50" s="4">
        <f t="shared" si="7"/>
        <v>51</v>
      </c>
      <c r="S50" s="4" t="str">
        <f t="shared" si="8"/>
        <v>6 (шест)</v>
      </c>
      <c r="U50" s="15"/>
      <c r="V50" s="15"/>
    </row>
    <row r="51" spans="1:22" ht="15.75">
      <c r="A51" s="7">
        <v>41</v>
      </c>
      <c r="B51" s="6"/>
      <c r="C51" s="9" t="s">
        <v>40</v>
      </c>
      <c r="D51" s="7">
        <v>62</v>
      </c>
      <c r="E51" s="7">
        <v>72</v>
      </c>
      <c r="F51" s="7">
        <f t="shared" si="6"/>
        <v>67</v>
      </c>
      <c r="G51" s="4" t="s">
        <v>69</v>
      </c>
      <c r="H51" s="4" t="s">
        <v>69</v>
      </c>
      <c r="I51" s="4" t="s">
        <v>69</v>
      </c>
      <c r="J51" s="4" t="s">
        <v>69</v>
      </c>
      <c r="K51" s="4">
        <v>4</v>
      </c>
      <c r="L51" s="4">
        <v>6</v>
      </c>
      <c r="M51" s="4">
        <v>9</v>
      </c>
      <c r="N51" s="4"/>
      <c r="O51" s="4"/>
      <c r="P51" s="4"/>
      <c r="Q51" s="4">
        <f t="shared" si="5"/>
        <v>19</v>
      </c>
      <c r="R51" s="4">
        <f t="shared" si="7"/>
        <v>86</v>
      </c>
      <c r="S51" s="4" t="str">
        <f t="shared" si="8"/>
        <v>9 (девет)</v>
      </c>
      <c r="U51" s="15"/>
      <c r="V51" s="15"/>
    </row>
    <row r="52" spans="1:22" ht="15.75">
      <c r="A52" s="7">
        <v>42</v>
      </c>
      <c r="B52" s="6"/>
      <c r="C52" s="4" t="s">
        <v>87</v>
      </c>
      <c r="D52" s="7">
        <v>50</v>
      </c>
      <c r="E52" s="7">
        <v>57</v>
      </c>
      <c r="F52" s="4">
        <f t="shared" si="6"/>
        <v>53.5</v>
      </c>
      <c r="G52" s="4"/>
      <c r="H52" s="4"/>
      <c r="I52" s="4" t="s">
        <v>69</v>
      </c>
      <c r="J52" s="4"/>
      <c r="K52" s="4">
        <v>1</v>
      </c>
      <c r="L52" s="4"/>
      <c r="M52" s="4"/>
      <c r="N52" s="4"/>
      <c r="O52" s="4"/>
      <c r="P52" s="4"/>
      <c r="Q52" s="4">
        <v>1</v>
      </c>
      <c r="R52" s="4">
        <v>55</v>
      </c>
      <c r="S52" s="4" t="str">
        <f t="shared" si="8"/>
        <v>6 (шест)</v>
      </c>
      <c r="U52" s="15"/>
      <c r="V52" s="15"/>
    </row>
    <row r="53" spans="1:22" ht="15.75">
      <c r="A53" s="7">
        <v>43</v>
      </c>
      <c r="B53" s="6"/>
      <c r="C53" s="4" t="s">
        <v>79</v>
      </c>
      <c r="D53" s="7">
        <v>73</v>
      </c>
      <c r="E53" s="7">
        <v>74</v>
      </c>
      <c r="F53" s="4">
        <v>73.5</v>
      </c>
      <c r="G53" s="4"/>
      <c r="H53" s="4"/>
      <c r="I53" s="4" t="s">
        <v>69</v>
      </c>
      <c r="J53" s="4"/>
      <c r="K53" s="4">
        <v>1</v>
      </c>
      <c r="L53" s="4">
        <v>6</v>
      </c>
      <c r="M53" s="4"/>
      <c r="N53" s="4"/>
      <c r="O53" s="4"/>
      <c r="P53" s="4"/>
      <c r="Q53" s="4">
        <v>7</v>
      </c>
      <c r="R53" s="4">
        <v>81</v>
      </c>
      <c r="S53" s="4" t="str">
        <f>VLOOKUP(R53,$U$3:$V$8,2)</f>
        <v>9 (девет)</v>
      </c>
      <c r="U53" s="15"/>
      <c r="V53" s="15"/>
    </row>
    <row r="54" spans="1:22" ht="15.75">
      <c r="A54" s="7">
        <v>44</v>
      </c>
      <c r="B54" s="6"/>
      <c r="C54" s="9" t="s">
        <v>25</v>
      </c>
      <c r="D54" s="7">
        <v>60</v>
      </c>
      <c r="E54" s="7">
        <v>67</v>
      </c>
      <c r="F54" s="7">
        <f>(D54+E54)/2</f>
        <v>63.5</v>
      </c>
      <c r="G54" s="4" t="s">
        <v>69</v>
      </c>
      <c r="H54" s="4" t="s">
        <v>69</v>
      </c>
      <c r="I54" s="4" t="s">
        <v>69</v>
      </c>
      <c r="J54" s="4"/>
      <c r="K54" s="4">
        <v>3</v>
      </c>
      <c r="L54" s="4">
        <v>4</v>
      </c>
      <c r="M54" s="4">
        <v>10</v>
      </c>
      <c r="N54" s="4"/>
      <c r="O54" s="4"/>
      <c r="P54" s="4"/>
      <c r="Q54" s="4">
        <f>P54+N54+M54+L54+K54</f>
        <v>17</v>
      </c>
      <c r="R54" s="4">
        <f>ROUND(F54+K54+M54+L54+N54+P54,0)</f>
        <v>81</v>
      </c>
      <c r="S54" s="4" t="str">
        <f>VLOOKUP(R54,$U$3:$V$8,2)</f>
        <v>9 (девет)</v>
      </c>
      <c r="U54" s="15"/>
      <c r="V54" s="15"/>
    </row>
    <row r="55" spans="1:21" ht="15.75">
      <c r="A55" s="7">
        <v>45</v>
      </c>
      <c r="B55" s="28"/>
      <c r="C55" s="27" t="s">
        <v>33</v>
      </c>
      <c r="D55" s="7">
        <v>64</v>
      </c>
      <c r="E55" s="7">
        <v>80</v>
      </c>
      <c r="F55" s="7">
        <v>72</v>
      </c>
      <c r="G55" s="4" t="s">
        <v>69</v>
      </c>
      <c r="H55" s="4" t="s">
        <v>69</v>
      </c>
      <c r="I55" s="4" t="s">
        <v>69</v>
      </c>
      <c r="J55" s="4" t="s">
        <v>69</v>
      </c>
      <c r="K55" s="4">
        <v>4</v>
      </c>
      <c r="L55" s="4">
        <v>4</v>
      </c>
      <c r="M55" s="4">
        <v>9</v>
      </c>
      <c r="N55" s="4"/>
      <c r="O55" s="4"/>
      <c r="P55" s="4"/>
      <c r="Q55" s="4">
        <f>P55+N55+M55+L55+K55</f>
        <v>17</v>
      </c>
      <c r="R55" s="4">
        <f>ROUND(F55+K55+M55+L55+N55+P55,0)</f>
        <v>89</v>
      </c>
      <c r="S55" s="4" t="str">
        <f>VLOOKUP(R55,$U$3:$V$8,2)</f>
        <v>9 (девет)</v>
      </c>
      <c r="T55" s="15"/>
      <c r="U55" s="15"/>
    </row>
    <row r="56" spans="1:21" ht="15.75">
      <c r="A56" s="7">
        <v>46</v>
      </c>
      <c r="B56" s="6"/>
      <c r="C56" s="9" t="s">
        <v>49</v>
      </c>
      <c r="D56" s="7">
        <v>73</v>
      </c>
      <c r="E56" s="7">
        <v>64</v>
      </c>
      <c r="F56" s="7">
        <f>(D56+E56)/2</f>
        <v>68.5</v>
      </c>
      <c r="G56" s="4" t="s">
        <v>69</v>
      </c>
      <c r="H56" s="4"/>
      <c r="I56" s="4" t="s">
        <v>69</v>
      </c>
      <c r="J56" s="4"/>
      <c r="K56" s="4">
        <v>2</v>
      </c>
      <c r="L56" s="4">
        <v>4</v>
      </c>
      <c r="M56" s="4">
        <v>10</v>
      </c>
      <c r="N56" s="4"/>
      <c r="O56" s="4"/>
      <c r="P56" s="4"/>
      <c r="Q56" s="4">
        <f>P56+N56+M56+L56+K56</f>
        <v>16</v>
      </c>
      <c r="R56" s="4">
        <f>ROUND(F56+K56+M56+L56+N56+P56,0)</f>
        <v>85</v>
      </c>
      <c r="S56" s="4" t="str">
        <f>VLOOKUP(R56,$U$3:$V$8,2)</f>
        <v>9 (девет)</v>
      </c>
      <c r="T56" s="15"/>
      <c r="U56" s="15"/>
    </row>
    <row r="57" spans="1:21" ht="15.75">
      <c r="A57" s="7">
        <v>47</v>
      </c>
      <c r="B57" s="6"/>
      <c r="C57" s="9" t="s">
        <v>36</v>
      </c>
      <c r="D57" s="7">
        <v>50</v>
      </c>
      <c r="E57" s="7">
        <v>60</v>
      </c>
      <c r="F57" s="7">
        <f>(D57+E57)/2</f>
        <v>55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f>P57+N57+M57+L57+K57</f>
        <v>0</v>
      </c>
      <c r="R57" s="4">
        <f>ROUND(F57+K57+M57+L57+N57+P57,0)</f>
        <v>55</v>
      </c>
      <c r="S57" s="4" t="str">
        <f>VLOOKUP(R57,$U$3:$V$8,2)</f>
        <v>6 (шест)</v>
      </c>
      <c r="T57" s="15"/>
      <c r="U57" s="15"/>
    </row>
    <row r="58" spans="1:21" ht="15.75">
      <c r="A58" s="6">
        <v>48</v>
      </c>
      <c r="B58" s="28"/>
      <c r="C58" s="27" t="s">
        <v>30</v>
      </c>
      <c r="D58" s="7">
        <v>65</v>
      </c>
      <c r="E58" s="7">
        <v>65</v>
      </c>
      <c r="F58" s="7">
        <v>65</v>
      </c>
      <c r="G58" s="4"/>
      <c r="H58" s="4" t="s">
        <v>69</v>
      </c>
      <c r="I58" s="4" t="s">
        <v>69</v>
      </c>
      <c r="J58" s="4" t="s">
        <v>69</v>
      </c>
      <c r="K58" s="4">
        <v>3</v>
      </c>
      <c r="L58" s="4">
        <v>6</v>
      </c>
      <c r="M58" s="4">
        <v>10</v>
      </c>
      <c r="N58" s="4"/>
      <c r="O58" s="4"/>
      <c r="P58" s="4"/>
      <c r="Q58" s="4">
        <f aca="true" t="shared" si="9" ref="Q58:Q63">P58+N58+M58+L58+K58</f>
        <v>19</v>
      </c>
      <c r="R58" s="4">
        <f aca="true" t="shared" si="10" ref="R58:R63">ROUND(F58+K58+M58+L58+N58+P58,0)</f>
        <v>84</v>
      </c>
      <c r="S58" s="4" t="str">
        <f aca="true" t="shared" si="11" ref="S58:S63">VLOOKUP(R58,$U$3:$V$8,2)</f>
        <v>9 (девет)</v>
      </c>
      <c r="T58" s="15"/>
      <c r="U58" s="15"/>
    </row>
    <row r="59" spans="1:21" ht="15.75">
      <c r="A59" s="6">
        <v>49</v>
      </c>
      <c r="B59" s="28"/>
      <c r="C59" s="29" t="s">
        <v>31</v>
      </c>
      <c r="D59" s="4">
        <v>65</v>
      </c>
      <c r="E59" s="7">
        <v>56</v>
      </c>
      <c r="F59" s="7">
        <f>(D59+E59)/2</f>
        <v>60.5</v>
      </c>
      <c r="G59" s="4" t="s">
        <v>69</v>
      </c>
      <c r="H59" s="4" t="s">
        <v>69</v>
      </c>
      <c r="I59" s="4" t="s">
        <v>69</v>
      </c>
      <c r="J59" s="4" t="s">
        <v>69</v>
      </c>
      <c r="K59" s="4">
        <v>4</v>
      </c>
      <c r="L59" s="4">
        <v>6</v>
      </c>
      <c r="M59" s="4">
        <v>10</v>
      </c>
      <c r="N59" s="4"/>
      <c r="O59" s="4"/>
      <c r="P59" s="4"/>
      <c r="Q59" s="4">
        <f t="shared" si="9"/>
        <v>20</v>
      </c>
      <c r="R59" s="4">
        <f t="shared" si="10"/>
        <v>81</v>
      </c>
      <c r="S59" s="4" t="str">
        <f t="shared" si="11"/>
        <v>9 (девет)</v>
      </c>
      <c r="T59" s="15"/>
      <c r="U59" s="15"/>
    </row>
    <row r="60" spans="1:21" ht="15.75">
      <c r="A60" s="30" t="s">
        <v>94</v>
      </c>
      <c r="B60" s="6"/>
      <c r="C60" s="3" t="s">
        <v>56</v>
      </c>
      <c r="D60" s="4">
        <v>41</v>
      </c>
      <c r="E60" s="7">
        <v>60</v>
      </c>
      <c r="F60" s="7">
        <f>(D60+E60)/2</f>
        <v>50.5</v>
      </c>
      <c r="G60" s="4"/>
      <c r="H60" s="4"/>
      <c r="I60" s="4" t="s">
        <v>69</v>
      </c>
      <c r="J60" s="4"/>
      <c r="K60" s="4">
        <v>1</v>
      </c>
      <c r="L60" s="4">
        <v>6</v>
      </c>
      <c r="M60" s="4">
        <v>8</v>
      </c>
      <c r="N60" s="4"/>
      <c r="O60" s="4"/>
      <c r="P60" s="4"/>
      <c r="Q60" s="4">
        <f t="shared" si="9"/>
        <v>15</v>
      </c>
      <c r="R60" s="4">
        <f t="shared" si="10"/>
        <v>66</v>
      </c>
      <c r="S60" s="4" t="str">
        <f t="shared" si="11"/>
        <v>7 (седум)</v>
      </c>
      <c r="T60" s="15"/>
      <c r="U60" s="15"/>
    </row>
    <row r="61" spans="1:21" ht="15.75">
      <c r="A61" s="6">
        <v>51</v>
      </c>
      <c r="B61" s="6"/>
      <c r="C61" s="9" t="s">
        <v>32</v>
      </c>
      <c r="D61" s="7">
        <v>56</v>
      </c>
      <c r="E61" s="7">
        <v>51</v>
      </c>
      <c r="F61" s="7">
        <f>(D61+E61)/2</f>
        <v>53.5</v>
      </c>
      <c r="G61" s="4" t="s">
        <v>69</v>
      </c>
      <c r="H61" s="4" t="s">
        <v>69</v>
      </c>
      <c r="I61" s="4"/>
      <c r="J61" s="4" t="s">
        <v>69</v>
      </c>
      <c r="K61" s="4">
        <v>3</v>
      </c>
      <c r="L61" s="4">
        <v>4</v>
      </c>
      <c r="M61" s="4">
        <v>10</v>
      </c>
      <c r="N61" s="4"/>
      <c r="O61" s="4"/>
      <c r="P61" s="4"/>
      <c r="Q61" s="4">
        <f t="shared" si="9"/>
        <v>17</v>
      </c>
      <c r="R61" s="4">
        <f t="shared" si="10"/>
        <v>71</v>
      </c>
      <c r="S61" s="4" t="str">
        <f t="shared" si="11"/>
        <v>8 (осум)</v>
      </c>
      <c r="T61" s="15"/>
      <c r="U61" s="15"/>
    </row>
    <row r="62" spans="1:21" ht="15.75">
      <c r="A62" s="6">
        <v>52</v>
      </c>
      <c r="B62" s="6"/>
      <c r="C62" s="9" t="s">
        <v>61</v>
      </c>
      <c r="D62" s="7"/>
      <c r="E62" s="7"/>
      <c r="F62" s="7">
        <v>55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>
        <f t="shared" si="9"/>
        <v>0</v>
      </c>
      <c r="R62" s="4">
        <f t="shared" si="10"/>
        <v>55</v>
      </c>
      <c r="S62" s="4" t="str">
        <f t="shared" si="11"/>
        <v>6 (шест)</v>
      </c>
      <c r="T62" s="15"/>
      <c r="U62" s="15"/>
    </row>
    <row r="63" spans="1:21" ht="15.75">
      <c r="A63" s="6">
        <v>53</v>
      </c>
      <c r="B63" s="6"/>
      <c r="C63" s="9" t="s">
        <v>48</v>
      </c>
      <c r="D63" s="7">
        <v>51</v>
      </c>
      <c r="E63" s="7">
        <v>51</v>
      </c>
      <c r="F63" s="7">
        <f>(D63+E63)/2</f>
        <v>51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>
        <f t="shared" si="9"/>
        <v>0</v>
      </c>
      <c r="R63" s="4">
        <f t="shared" si="10"/>
        <v>51</v>
      </c>
      <c r="S63" s="4" t="str">
        <f t="shared" si="11"/>
        <v>6 (шест)</v>
      </c>
      <c r="T63" s="15"/>
      <c r="U63" s="15"/>
    </row>
    <row r="64" spans="1:21" ht="15.75">
      <c r="A64" s="6">
        <v>54</v>
      </c>
      <c r="B64" s="6"/>
      <c r="C64" s="3" t="s">
        <v>24</v>
      </c>
      <c r="D64" s="4">
        <v>58</v>
      </c>
      <c r="E64" s="7">
        <v>60</v>
      </c>
      <c r="F64" s="7">
        <v>59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f aca="true" t="shared" si="12" ref="Q64:Q69">P64+N64+M64+L64+K64</f>
        <v>0</v>
      </c>
      <c r="R64" s="4">
        <f>ROUND(F64+K64+M64+L64+N64+P64,0)</f>
        <v>59</v>
      </c>
      <c r="S64" s="4" t="str">
        <f>VLOOKUP(R64,$U$3:$V$8,2)</f>
        <v>6 (шест)</v>
      </c>
      <c r="T64" s="15"/>
      <c r="U64" s="15"/>
    </row>
    <row r="65" spans="1:21" ht="15.75">
      <c r="A65" s="6">
        <v>55</v>
      </c>
      <c r="B65" s="6"/>
      <c r="C65" s="9" t="s">
        <v>50</v>
      </c>
      <c r="D65" s="7">
        <v>54</v>
      </c>
      <c r="E65" s="7">
        <v>56</v>
      </c>
      <c r="F65" s="7">
        <f>(D65+E65)/2</f>
        <v>55</v>
      </c>
      <c r="G65" s="4"/>
      <c r="H65" s="4" t="s">
        <v>69</v>
      </c>
      <c r="I65" s="4" t="s">
        <v>69</v>
      </c>
      <c r="J65" s="4"/>
      <c r="K65" s="4">
        <v>2</v>
      </c>
      <c r="L65" s="4">
        <v>4</v>
      </c>
      <c r="M65" s="4"/>
      <c r="N65" s="4"/>
      <c r="O65" s="4"/>
      <c r="P65" s="4"/>
      <c r="Q65" s="4">
        <f t="shared" si="12"/>
        <v>6</v>
      </c>
      <c r="R65" s="4">
        <f>ROUND(F65+K65+M65+L65+N65+P65,0)</f>
        <v>61</v>
      </c>
      <c r="S65" s="4" t="str">
        <f>VLOOKUP(R65,$U$3:$V$8,2)</f>
        <v>7 (седум)</v>
      </c>
      <c r="T65" s="15"/>
      <c r="U65" s="15"/>
    </row>
    <row r="66" spans="1:21" ht="15.75">
      <c r="A66" s="6">
        <v>56</v>
      </c>
      <c r="B66" s="6"/>
      <c r="C66" s="4" t="s">
        <v>72</v>
      </c>
      <c r="D66" s="7">
        <v>67</v>
      </c>
      <c r="E66" s="7">
        <v>74</v>
      </c>
      <c r="F66" s="4">
        <v>70.5</v>
      </c>
      <c r="G66" s="4" t="s">
        <v>69</v>
      </c>
      <c r="H66" s="4" t="s">
        <v>69</v>
      </c>
      <c r="I66" s="4" t="s">
        <v>69</v>
      </c>
      <c r="J66" s="4" t="s">
        <v>69</v>
      </c>
      <c r="K66" s="4">
        <v>4</v>
      </c>
      <c r="L66" s="4">
        <v>6</v>
      </c>
      <c r="M66" s="4">
        <v>10</v>
      </c>
      <c r="N66" s="4"/>
      <c r="O66" s="4"/>
      <c r="P66" s="4"/>
      <c r="Q66" s="4">
        <f t="shared" si="12"/>
        <v>20</v>
      </c>
      <c r="R66" s="4">
        <v>91</v>
      </c>
      <c r="S66" s="4" t="s">
        <v>80</v>
      </c>
      <c r="T66" s="15"/>
      <c r="U66" s="15"/>
    </row>
    <row r="67" spans="1:21" ht="15.75">
      <c r="A67" s="6">
        <v>57</v>
      </c>
      <c r="B67" s="6"/>
      <c r="C67" s="4" t="s">
        <v>81</v>
      </c>
      <c r="D67" s="7"/>
      <c r="E67" s="7"/>
      <c r="F67" s="4">
        <v>51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v>51</v>
      </c>
      <c r="S67" s="4" t="str">
        <f aca="true" t="shared" si="13" ref="S67:S73">VLOOKUP(R67,$U$3:$V$8,2)</f>
        <v>6 (шест)</v>
      </c>
      <c r="T67" s="15"/>
      <c r="U67" s="15"/>
    </row>
    <row r="68" spans="1:21" ht="15.75">
      <c r="A68" s="6">
        <v>58</v>
      </c>
      <c r="B68" s="6"/>
      <c r="C68" s="9" t="s">
        <v>27</v>
      </c>
      <c r="D68" s="7">
        <v>48</v>
      </c>
      <c r="E68" s="7">
        <v>41</v>
      </c>
      <c r="F68" s="7">
        <f>(D68+E68)/2</f>
        <v>44.5</v>
      </c>
      <c r="G68" s="4"/>
      <c r="H68" s="4"/>
      <c r="I68" s="4"/>
      <c r="J68" s="4"/>
      <c r="K68" s="4"/>
      <c r="L68" s="4">
        <v>2</v>
      </c>
      <c r="M68" s="4">
        <v>10</v>
      </c>
      <c r="N68" s="4"/>
      <c r="O68" s="4"/>
      <c r="P68" s="4"/>
      <c r="Q68" s="4">
        <f t="shared" si="12"/>
        <v>12</v>
      </c>
      <c r="R68" s="4">
        <f>ROUND(F68+K68+M68+L68+N68+P68,0)</f>
        <v>57</v>
      </c>
      <c r="S68" s="4" t="str">
        <f t="shared" si="13"/>
        <v>6 (шест)</v>
      </c>
      <c r="T68" s="15"/>
      <c r="U68" s="15"/>
    </row>
    <row r="69" spans="1:21" ht="15.75">
      <c r="A69" s="6">
        <v>59</v>
      </c>
      <c r="B69" s="28"/>
      <c r="C69" s="27" t="s">
        <v>42</v>
      </c>
      <c r="D69" s="7">
        <v>71</v>
      </c>
      <c r="E69" s="7">
        <v>74</v>
      </c>
      <c r="F69" s="7">
        <f>(D69+E69)/2</f>
        <v>72.5</v>
      </c>
      <c r="G69" s="4"/>
      <c r="H69" s="4" t="s">
        <v>69</v>
      </c>
      <c r="I69" s="4"/>
      <c r="J69" s="4" t="s">
        <v>69</v>
      </c>
      <c r="K69" s="4">
        <v>2</v>
      </c>
      <c r="L69" s="4">
        <v>6</v>
      </c>
      <c r="M69" s="4">
        <v>8</v>
      </c>
      <c r="N69" s="4"/>
      <c r="O69" s="4"/>
      <c r="P69" s="4"/>
      <c r="Q69" s="4">
        <f t="shared" si="12"/>
        <v>16</v>
      </c>
      <c r="R69" s="4">
        <f>ROUND(F69+K69+M69+L69+N69+P69,0)</f>
        <v>89</v>
      </c>
      <c r="S69" s="4" t="str">
        <f t="shared" si="13"/>
        <v>9 (девет)</v>
      </c>
      <c r="T69" s="15"/>
      <c r="U69" s="15"/>
    </row>
    <row r="70" spans="1:21" ht="15.75">
      <c r="A70" s="6">
        <v>60</v>
      </c>
      <c r="B70" s="6"/>
      <c r="C70" s="9" t="s">
        <v>37</v>
      </c>
      <c r="D70" s="7">
        <v>66</v>
      </c>
      <c r="E70" s="7">
        <v>67</v>
      </c>
      <c r="F70" s="7">
        <f>(D70+E70)/2</f>
        <v>66.5</v>
      </c>
      <c r="G70" s="4" t="s">
        <v>69</v>
      </c>
      <c r="H70" s="4"/>
      <c r="I70" s="4" t="s">
        <v>69</v>
      </c>
      <c r="J70" s="4"/>
      <c r="K70" s="4">
        <v>2</v>
      </c>
      <c r="L70" s="4">
        <v>2</v>
      </c>
      <c r="M70" s="4">
        <v>10</v>
      </c>
      <c r="N70" s="4"/>
      <c r="O70" s="4"/>
      <c r="P70" s="4"/>
      <c r="Q70" s="4">
        <f>P70+N70+M70+L70+K70</f>
        <v>14</v>
      </c>
      <c r="R70" s="4">
        <f>ROUND(F70+K70+M70+L70+N70+P70,0)</f>
        <v>81</v>
      </c>
      <c r="S70" s="4" t="str">
        <f t="shared" si="13"/>
        <v>9 (девет)</v>
      </c>
      <c r="T70" s="15"/>
      <c r="U70" s="15"/>
    </row>
    <row r="71" spans="1:21" ht="15.75">
      <c r="A71" s="6">
        <v>61</v>
      </c>
      <c r="B71" s="6"/>
      <c r="C71" s="3" t="s">
        <v>65</v>
      </c>
      <c r="D71" s="4"/>
      <c r="E71" s="7"/>
      <c r="F71" s="7">
        <v>73</v>
      </c>
      <c r="G71" s="4" t="s">
        <v>69</v>
      </c>
      <c r="H71" s="4" t="s">
        <v>69</v>
      </c>
      <c r="I71" s="4"/>
      <c r="J71" s="4" t="s">
        <v>69</v>
      </c>
      <c r="K71" s="4">
        <v>3</v>
      </c>
      <c r="L71" s="4">
        <v>2</v>
      </c>
      <c r="M71" s="4">
        <v>8</v>
      </c>
      <c r="N71" s="4"/>
      <c r="O71" s="4"/>
      <c r="P71" s="4"/>
      <c r="Q71" s="4">
        <f>P71+N71+M71+L71+K71</f>
        <v>13</v>
      </c>
      <c r="R71" s="4">
        <f>ROUND(F71+K71+M71+L71+N71+P71,0)</f>
        <v>86</v>
      </c>
      <c r="S71" s="4" t="str">
        <f t="shared" si="13"/>
        <v>9 (девет)</v>
      </c>
      <c r="T71" s="15"/>
      <c r="U71" s="15"/>
    </row>
    <row r="72" spans="1:21" ht="15.75">
      <c r="A72" s="6">
        <v>62</v>
      </c>
      <c r="B72" s="6"/>
      <c r="C72" s="4" t="s">
        <v>76</v>
      </c>
      <c r="D72" s="7">
        <v>53</v>
      </c>
      <c r="E72" s="7">
        <v>43</v>
      </c>
      <c r="F72" s="4">
        <v>48</v>
      </c>
      <c r="G72" s="4"/>
      <c r="H72" s="4" t="s">
        <v>69</v>
      </c>
      <c r="I72" s="4"/>
      <c r="J72" s="4"/>
      <c r="K72" s="4">
        <v>1</v>
      </c>
      <c r="L72" s="4">
        <v>2</v>
      </c>
      <c r="M72" s="4"/>
      <c r="N72" s="4"/>
      <c r="O72" s="4"/>
      <c r="P72" s="4"/>
      <c r="Q72" s="4">
        <v>3</v>
      </c>
      <c r="R72" s="4">
        <v>51</v>
      </c>
      <c r="S72" s="4" t="str">
        <f t="shared" si="13"/>
        <v>6 (шест)</v>
      </c>
      <c r="T72" s="15"/>
      <c r="U72" s="15"/>
    </row>
    <row r="73" spans="1:21" ht="15.75">
      <c r="A73" s="6">
        <v>63</v>
      </c>
      <c r="B73" s="6"/>
      <c r="C73" s="3" t="s">
        <v>28</v>
      </c>
      <c r="D73" s="4">
        <v>57</v>
      </c>
      <c r="E73" s="7">
        <v>63</v>
      </c>
      <c r="F73" s="7">
        <f>(D73+E73)/2</f>
        <v>60</v>
      </c>
      <c r="G73" s="4"/>
      <c r="H73" s="4"/>
      <c r="I73" s="4"/>
      <c r="J73" s="4"/>
      <c r="K73" s="4"/>
      <c r="L73" s="4">
        <v>2</v>
      </c>
      <c r="M73" s="4"/>
      <c r="N73" s="4"/>
      <c r="O73" s="4"/>
      <c r="P73" s="4"/>
      <c r="Q73" s="4">
        <f>P73+N73+M73+L73+K73</f>
        <v>2</v>
      </c>
      <c r="R73" s="4">
        <f>ROUND(F73+K73+M73+L73+N73+P73,0)</f>
        <v>62</v>
      </c>
      <c r="S73" s="4" t="str">
        <f t="shared" si="13"/>
        <v>7 (седум)</v>
      </c>
      <c r="T73" s="15"/>
      <c r="U73" s="15"/>
    </row>
    <row r="74" spans="1:19" ht="15.75">
      <c r="A74" s="13" t="s">
        <v>95</v>
      </c>
      <c r="B74" s="1"/>
      <c r="D74" s="10"/>
      <c r="F74" s="1"/>
      <c r="M74" s="12"/>
      <c r="N74" s="1"/>
      <c r="O74" s="12"/>
      <c r="Q74" s="1"/>
      <c r="S74" s="12"/>
    </row>
    <row r="75" spans="1:19" ht="15.75">
      <c r="A75" s="13"/>
      <c r="B75" s="1" t="s">
        <v>92</v>
      </c>
      <c r="D75" s="10"/>
      <c r="F75" s="1"/>
      <c r="M75" s="12" t="s">
        <v>88</v>
      </c>
      <c r="N75" s="1"/>
      <c r="O75" s="12"/>
      <c r="Q75" s="1"/>
      <c r="S75" s="12"/>
    </row>
    <row r="76" spans="1:19" ht="15.75">
      <c r="A76" s="13"/>
      <c r="B76" s="1"/>
      <c r="D76" s="10"/>
      <c r="F76" s="1"/>
      <c r="M76" s="12" t="s">
        <v>89</v>
      </c>
      <c r="N76" s="1"/>
      <c r="O76" s="12"/>
      <c r="Q76" s="1"/>
      <c r="S76" s="12"/>
    </row>
    <row r="77" spans="1:19" ht="15.75">
      <c r="A77" s="13"/>
      <c r="B77" s="1"/>
      <c r="D77" s="10"/>
      <c r="F77" s="1"/>
      <c r="M77" s="12"/>
      <c r="N77" s="1"/>
      <c r="O77" s="12"/>
      <c r="Q77" s="1"/>
      <c r="S77" s="12"/>
    </row>
    <row r="78" spans="1:19" ht="15.75">
      <c r="A78" s="13"/>
      <c r="B78" s="1"/>
      <c r="D78" s="10"/>
      <c r="F78" s="1"/>
      <c r="M78" s="12"/>
      <c r="N78" s="1"/>
      <c r="O78" s="12"/>
      <c r="Q78" s="1"/>
      <c r="S78" s="12"/>
    </row>
    <row r="79" spans="1:19" ht="15.75">
      <c r="A79" s="13"/>
      <c r="B79" s="1"/>
      <c r="D79" s="10"/>
      <c r="F79" s="1"/>
      <c r="M79" s="12"/>
      <c r="N79" s="1"/>
      <c r="O79" s="12"/>
      <c r="Q79" s="1"/>
      <c r="S79" s="12"/>
    </row>
    <row r="80" spans="1:19" ht="15.75">
      <c r="A80" s="13"/>
      <c r="B80" s="1"/>
      <c r="D80" s="10"/>
      <c r="F80" s="1"/>
      <c r="M80" s="12"/>
      <c r="N80" s="1"/>
      <c r="O80" s="12"/>
      <c r="Q80" s="1"/>
      <c r="S80" s="12"/>
    </row>
    <row r="81" spans="1:19" ht="15.75">
      <c r="A81" s="13"/>
      <c r="B81" s="1"/>
      <c r="D81" s="10"/>
      <c r="F81" s="1"/>
      <c r="M81" s="12"/>
      <c r="N81" s="1"/>
      <c r="O81" s="12"/>
      <c r="Q81" s="1"/>
      <c r="S81" s="12"/>
    </row>
    <row r="82" spans="1:19" ht="15.75">
      <c r="A82" s="13"/>
      <c r="B82" s="1"/>
      <c r="D82" s="36"/>
      <c r="F82" s="1"/>
      <c r="M82" s="12"/>
      <c r="N82" s="1"/>
      <c r="O82" s="12"/>
      <c r="Q82" s="1"/>
      <c r="S82" s="12"/>
    </row>
    <row r="83" spans="1:19" ht="15.75">
      <c r="A83" s="13"/>
      <c r="B83" s="1"/>
      <c r="D83" s="10"/>
      <c r="F83" s="1"/>
      <c r="M83" s="12"/>
      <c r="N83" s="1"/>
      <c r="O83" s="12"/>
      <c r="Q83" s="1"/>
      <c r="S83" s="12"/>
    </row>
    <row r="84" spans="1:19" ht="15.75">
      <c r="A84" s="13"/>
      <c r="B84" s="1"/>
      <c r="D84" s="10"/>
      <c r="F84" s="1"/>
      <c r="M84" s="12"/>
      <c r="N84" s="1"/>
      <c r="O84" s="12"/>
      <c r="Q84" s="1"/>
      <c r="S84" s="12"/>
    </row>
    <row r="85" spans="1:19" ht="15.75">
      <c r="A85" s="13"/>
      <c r="B85" s="1"/>
      <c r="D85" s="10"/>
      <c r="F85" s="1"/>
      <c r="M85" s="12"/>
      <c r="N85" s="1"/>
      <c r="O85" s="12"/>
      <c r="Q85" s="1"/>
      <c r="S85" s="12"/>
    </row>
    <row r="86" spans="1:19" ht="15.75">
      <c r="A86" s="13"/>
      <c r="B86" s="1"/>
      <c r="D86" s="10"/>
      <c r="F86" s="1"/>
      <c r="M86" s="12"/>
      <c r="N86" s="1"/>
      <c r="O86" s="12"/>
      <c r="Q86" s="1"/>
      <c r="S86" s="12"/>
    </row>
    <row r="87" spans="1:19" ht="15.75">
      <c r="A87" s="13"/>
      <c r="B87" s="1"/>
      <c r="D87" s="10"/>
      <c r="F87" s="1"/>
      <c r="M87" s="12"/>
      <c r="N87" s="1"/>
      <c r="O87" s="12"/>
      <c r="Q87" s="1"/>
      <c r="S87" s="12"/>
    </row>
    <row r="88" spans="1:19" ht="15.75">
      <c r="A88" s="13"/>
      <c r="B88" s="1"/>
      <c r="D88" s="10"/>
      <c r="F88" s="1"/>
      <c r="M88" s="12"/>
      <c r="N88" s="1"/>
      <c r="O88" s="12"/>
      <c r="Q88" s="1"/>
      <c r="S88" s="12"/>
    </row>
    <row r="89" spans="1:19" ht="15.75">
      <c r="A89" s="13"/>
      <c r="B89" s="1"/>
      <c r="D89" s="10"/>
      <c r="F89" s="1"/>
      <c r="M89" s="12"/>
      <c r="N89" s="1"/>
      <c r="O89" s="12"/>
      <c r="Q89" s="1"/>
      <c r="S89" s="12"/>
    </row>
    <row r="90" spans="1:19" ht="15.75">
      <c r="A90" s="13"/>
      <c r="B90" s="1"/>
      <c r="D90" s="10"/>
      <c r="F90" s="1"/>
      <c r="O90" s="12"/>
      <c r="Q90" s="1"/>
      <c r="S90" s="12"/>
    </row>
    <row r="91" spans="1:19" ht="15.75">
      <c r="A91" s="13"/>
      <c r="B91" s="1"/>
      <c r="D91" s="10"/>
      <c r="F91" s="1"/>
      <c r="O91" s="12"/>
      <c r="Q91" s="1"/>
      <c r="S91" s="12"/>
    </row>
  </sheetData>
  <sheetProtection/>
  <mergeCells count="4">
    <mergeCell ref="C2:P2"/>
    <mergeCell ref="A4:S4"/>
    <mergeCell ref="A5:S5"/>
    <mergeCell ref="G9:J9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m.gveroski</cp:lastModifiedBy>
  <cp:lastPrinted>2019-02-25T10:36:20Z</cp:lastPrinted>
  <dcterms:created xsi:type="dcterms:W3CDTF">2011-06-01T07:35:29Z</dcterms:created>
  <dcterms:modified xsi:type="dcterms:W3CDTF">2019-02-26T08:45:51Z</dcterms:modified>
  <cp:category/>
  <cp:version/>
  <cp:contentType/>
  <cp:contentStatus/>
</cp:coreProperties>
</file>