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<sst xmlns="http://schemas.openxmlformats.org/spreadsheetml/2006/main" count="62" uniqueCount="62">
  <si>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r>
      <t xml:space="preserve">Конечни резултати                                                  </t>
    </r>
    <r>
      <rPr>
        <sz val="12"/>
        <rFont val="Times New Roman"/>
        <family val="1"/>
      </rPr>
      <t xml:space="preserve">                  од испитот и континуираното оценување </t>
    </r>
  </si>
  <si>
    <t>поени</t>
  </si>
  <si>
    <t>оцена</t>
  </si>
  <si>
    <t>5 (пет)</t>
  </si>
  <si>
    <r>
      <t xml:space="preserve">                           по предметот  </t>
    </r>
    <r>
      <rPr>
        <b/>
        <sz val="14"/>
        <rFont val="Times New Roman"/>
        <family val="1"/>
      </rPr>
      <t>Финансиско Сметководство</t>
    </r>
  </si>
  <si>
    <t>6 (шест)</t>
  </si>
  <si>
    <t xml:space="preserve">                                                  одржан на ден 08.02.2021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</si>
  <si>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</si>
  <si>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</si>
  <si>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</si>
  <si>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</si>
  <si>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</si>
  <si>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</si>
  <si>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</si>
  <si>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</si>
  <si>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</si>
  <si>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</si>
  <si>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</si>
  <si>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</si>
  <si>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</si>
  <si>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</si>
  <si>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</si>
  <si>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</si>
  <si>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</si>
  <si>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</si>
  <si>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</si>
  <si>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65/19</t>
  </si>
  <si>
    <t>75/19</t>
  </si>
  <si>
    <t>42/19</t>
  </si>
  <si>
    <t>29/18</t>
  </si>
  <si>
    <t>48/19</t>
  </si>
  <si>
    <t>97/19</t>
  </si>
  <si>
    <t>50/19</t>
  </si>
  <si>
    <t>96/17</t>
  </si>
  <si>
    <t>39/19</t>
  </si>
  <si>
    <t>41/18</t>
  </si>
  <si>
    <t>06/19</t>
  </si>
  <si>
    <t>41/19</t>
  </si>
  <si>
    <t>08/19</t>
  </si>
  <si>
    <t>66/19</t>
  </si>
  <si>
    <t>43/19</t>
  </si>
  <si>
    <t>59/19</t>
  </si>
  <si>
    <t>37/19</t>
  </si>
  <si>
    <t>44/19</t>
  </si>
  <si>
    <t>64/19</t>
  </si>
  <si>
    <t>20/17</t>
  </si>
  <si>
    <t>15/19</t>
  </si>
  <si>
    <t>68/19</t>
  </si>
  <si>
    <t>46/19</t>
  </si>
  <si>
    <t>49/19</t>
  </si>
  <si>
    <t>24/18</t>
  </si>
  <si>
    <t>40/19</t>
  </si>
  <si>
    <t>57/19</t>
  </si>
  <si>
    <t>119/19</t>
  </si>
  <si>
    <t>51/19</t>
  </si>
  <si>
    <t>60/19</t>
  </si>
  <si>
    <t>20/19</t>
  </si>
  <si>
    <t>47/19</t>
  </si>
  <si>
    <t>Заклучно со реден број 32 (триесет и два).</t>
  </si>
  <si>
    <t>Прилеп</t>
  </si>
  <si>
    <t>предметен наставник</t>
  </si>
  <si>
    <t>проф.д-р.Сузана Талеска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</si>
</sst>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 vertical="center" textRotation="180" wrapText="1"/>
    </xf>
    <xf numFmtId="0" fontId="3" fillId="34" borderId="10" xfId="0" applyFont="1" applyFill="1" applyBorder="1" applyAlignment="1">
      <alignment horizontal="center" vertical="center" textRotation="180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vertic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vertical="center"/>
    </xf>
    <xf numFmtId="14" fontId="2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47"/>
  <sheetViews>
    <sheetView tabSelected="1" zoomScalePageLayoutView="0" workbookViewId="0" topLeftCell="A34">
      <selection activeCell="Q46" sqref="Q46"/>
    </sheetView>
  </sheetViews>
  <sheetFormatPr defaultColWidth="9.140625" defaultRowHeight="15"/>
  <cols>
    <col min="1" max="1" width="5.00390625" style="1" customWidth="1"/>
    <col min="2" max="2" width="27.00390625" style="2" customWidth="1"/>
    <col min="3" max="3" width="10.421875" style="3" customWidth="1"/>
    <col min="4" max="4" width="6.28125" style="6" customWidth="1"/>
    <col min="5" max="5" width="5.57421875" style="6" customWidth="1"/>
    <col min="6" max="6" width="9.140625" style="6" customWidth="1"/>
    <col min="7" max="8" width="4.421875" style="6" customWidth="1"/>
    <col min="9" max="9" width="4.57421875" style="7" customWidth="1"/>
    <col min="10" max="10" width="5.8515625" style="1" customWidth="1"/>
    <col min="11" max="11" width="5.421875" style="1" customWidth="1"/>
    <col min="12" max="12" width="6.140625" style="1" customWidth="1"/>
    <col min="13" max="13" width="8.00390625" style="1" customWidth="1"/>
    <col min="14" max="14" width="8.28125" style="1" customWidth="1"/>
    <col min="15" max="15" width="10.57421875" style="1" customWidth="1"/>
    <col min="16" max="16384" width="9.140625" style="1" customWidth="1"/>
  </cols>
  <sheetData>
    <row r="2" spans="3:18" ht="15.75" customHeight="1">
      <c r="C2" s="40" t="s">
        <v>0</v>
      </c>
      <c r="D2" s="40"/>
      <c r="E2" s="40"/>
      <c r="F2" s="40"/>
      <c r="G2" s="40"/>
      <c r="H2" s="40"/>
      <c r="I2" s="40"/>
      <c r="J2" s="40"/>
      <c r="K2" s="40"/>
      <c r="Q2" s="3" t="s">
        <v>1</v>
      </c>
      <c r="R2" s="3" t="s">
        <v>2</v>
      </c>
    </row>
    <row r="3" spans="3:18" ht="15.75">
      <c r="C3" s="40"/>
      <c r="D3" s="40"/>
      <c r="E3" s="40"/>
      <c r="F3" s="40"/>
      <c r="G3" s="40"/>
      <c r="H3" s="40"/>
      <c r="I3" s="40"/>
      <c r="J3" s="40"/>
      <c r="K3" s="40"/>
      <c r="Q3" s="1">
        <v>0</v>
      </c>
      <c r="R3" s="1" t="s">
        <v>3</v>
      </c>
    </row>
    <row r="4" spans="1:18" ht="28.5" customHeight="1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Q4" s="1">
        <v>51</v>
      </c>
      <c r="R4" s="1" t="s">
        <v>5</v>
      </c>
    </row>
    <row r="5" spans="1:18" ht="18.75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Q5" s="1">
        <v>61</v>
      </c>
      <c r="R5" s="1" t="s">
        <v>7</v>
      </c>
    </row>
    <row r="6" spans="3:18" ht="15.75">
      <c r="C6" s="4"/>
      <c r="D6" s="5"/>
      <c r="E6" s="5"/>
      <c r="F6" s="5"/>
      <c r="Q6" s="1">
        <v>71</v>
      </c>
      <c r="R6" s="1" t="s">
        <v>8</v>
      </c>
    </row>
    <row r="7" spans="17:18" ht="15.75">
      <c r="Q7" s="1">
        <v>81</v>
      </c>
      <c r="R7" s="1" t="s">
        <v>9</v>
      </c>
    </row>
    <row r="8" spans="17:18" ht="13.5" customHeight="1">
      <c r="Q8" s="1">
        <v>91</v>
      </c>
      <c r="R8" s="1" t="s">
        <v>10</v>
      </c>
    </row>
    <row r="9" spans="1:15" ht="76.5" customHeight="1">
      <c r="A9" s="8" t="s">
        <v>11</v>
      </c>
      <c r="B9" s="9" t="s">
        <v>12</v>
      </c>
      <c r="C9" s="10" t="s">
        <v>13</v>
      </c>
      <c r="D9" s="11" t="s">
        <v>14</v>
      </c>
      <c r="E9" s="12" t="s">
        <v>15</v>
      </c>
      <c r="F9" s="11" t="s">
        <v>16</v>
      </c>
      <c r="G9" s="13" t="s">
        <v>17</v>
      </c>
      <c r="H9" s="13" t="s">
        <v>18</v>
      </c>
      <c r="I9" s="13" t="s">
        <v>19</v>
      </c>
      <c r="J9" s="13" t="s">
        <v>20</v>
      </c>
      <c r="K9" s="12" t="s">
        <v>21</v>
      </c>
      <c r="L9" s="12" t="s">
        <v>22</v>
      </c>
      <c r="M9" s="12" t="s">
        <v>23</v>
      </c>
      <c r="N9" s="14" t="s">
        <v>24</v>
      </c>
      <c r="O9" s="15" t="s">
        <v>25</v>
      </c>
    </row>
    <row r="10" spans="1:15" ht="15.75">
      <c r="A10" s="16">
        <v>1</v>
      </c>
      <c r="B10" s="17"/>
      <c r="C10" s="18" t="s">
        <v>26</v>
      </c>
      <c r="D10" s="19">
        <v>59</v>
      </c>
      <c r="E10" s="20">
        <v>41</v>
      </c>
      <c r="F10" s="19">
        <f>(D10+E10)/2</f>
        <v>50</v>
      </c>
      <c r="G10" s="21">
        <v>5</v>
      </c>
      <c r="H10" s="22">
        <v>5</v>
      </c>
      <c r="I10" s="20">
        <v>1</v>
      </c>
      <c r="J10" s="20"/>
      <c r="K10" s="20"/>
      <c r="L10" s="20"/>
      <c r="M10" s="23">
        <f aca="true" t="shared" si="0" ref="M10:M41">G10+H10+I10+J10+K10+L10</f>
        <v>11</v>
      </c>
      <c r="N10" s="23">
        <f aca="true" t="shared" si="1" ref="N10:N41">ROUND(F10+G10+H10+I10+J10+K10+L10,0)</f>
        <v>61</v>
      </c>
      <c r="O10" s="23" t="str">
        <f aca="true" t="shared" si="2" ref="O10:O41">VLOOKUP(N10,$Q$3:$R$8,2)</f>
        <v>7 (седум)</v>
      </c>
    </row>
    <row r="11" spans="1:15" ht="15.75">
      <c r="A11" s="16">
        <v>2</v>
      </c>
      <c r="B11" s="24"/>
      <c r="C11" s="25" t="s">
        <v>27</v>
      </c>
      <c r="D11" s="19"/>
      <c r="E11" s="20"/>
      <c r="F11" s="19">
        <v>51</v>
      </c>
      <c r="G11" s="21">
        <v>2</v>
      </c>
      <c r="H11" s="21">
        <v>3</v>
      </c>
      <c r="I11" s="26"/>
      <c r="J11" s="20"/>
      <c r="K11" s="20"/>
      <c r="L11" s="26"/>
      <c r="M11" s="23">
        <f t="shared" si="0"/>
        <v>5</v>
      </c>
      <c r="N11" s="23">
        <f t="shared" si="1"/>
        <v>56</v>
      </c>
      <c r="O11" s="23" t="str">
        <f t="shared" si="2"/>
        <v>6 (шест)</v>
      </c>
    </row>
    <row r="12" spans="1:15" ht="15.75">
      <c r="A12" s="16">
        <v>3</v>
      </c>
      <c r="B12" s="27"/>
      <c r="C12" s="28" t="s">
        <v>28</v>
      </c>
      <c r="D12" s="19"/>
      <c r="E12" s="20"/>
      <c r="F12" s="19">
        <v>41</v>
      </c>
      <c r="G12" s="21">
        <v>5</v>
      </c>
      <c r="H12" s="22">
        <v>5</v>
      </c>
      <c r="I12" s="20">
        <v>10</v>
      </c>
      <c r="J12" s="20"/>
      <c r="K12" s="20"/>
      <c r="L12" s="20"/>
      <c r="M12" s="23">
        <f t="shared" si="0"/>
        <v>20</v>
      </c>
      <c r="N12" s="23">
        <f t="shared" si="1"/>
        <v>61</v>
      </c>
      <c r="O12" s="23" t="str">
        <f t="shared" si="2"/>
        <v>7 (седум)</v>
      </c>
    </row>
    <row r="13" spans="1:15" ht="15.75">
      <c r="A13" s="16">
        <v>4</v>
      </c>
      <c r="B13" s="24"/>
      <c r="C13" s="25" t="s">
        <v>29</v>
      </c>
      <c r="D13" s="19"/>
      <c r="E13" s="20"/>
      <c r="F13" s="19">
        <v>21</v>
      </c>
      <c r="G13" s="21"/>
      <c r="H13" s="21"/>
      <c r="I13" s="26"/>
      <c r="J13" s="20"/>
      <c r="K13" s="20"/>
      <c r="L13" s="26"/>
      <c r="M13" s="23">
        <f t="shared" si="0"/>
        <v>0</v>
      </c>
      <c r="N13" s="23">
        <f t="shared" si="1"/>
        <v>21</v>
      </c>
      <c r="O13" s="23" t="str">
        <f t="shared" si="2"/>
        <v>5 (пет)</v>
      </c>
    </row>
    <row r="14" spans="1:15" ht="15.75">
      <c r="A14" s="16">
        <v>5</v>
      </c>
      <c r="B14" s="24"/>
      <c r="C14" s="25" t="s">
        <v>30</v>
      </c>
      <c r="D14" s="19">
        <v>62</v>
      </c>
      <c r="E14" s="20">
        <v>72</v>
      </c>
      <c r="F14" s="19">
        <f>(D14+E14)/2</f>
        <v>67</v>
      </c>
      <c r="G14" s="21">
        <v>5</v>
      </c>
      <c r="H14" s="21">
        <v>5</v>
      </c>
      <c r="I14" s="20">
        <v>10</v>
      </c>
      <c r="J14" s="20"/>
      <c r="K14" s="20"/>
      <c r="L14" s="20"/>
      <c r="M14" s="23">
        <f t="shared" si="0"/>
        <v>20</v>
      </c>
      <c r="N14" s="23">
        <f t="shared" si="1"/>
        <v>87</v>
      </c>
      <c r="O14" s="23" t="str">
        <f t="shared" si="2"/>
        <v>9 (девет)</v>
      </c>
    </row>
    <row r="15" spans="1:15" ht="15.75">
      <c r="A15" s="16">
        <v>6</v>
      </c>
      <c r="B15" s="17"/>
      <c r="C15" s="18" t="s">
        <v>31</v>
      </c>
      <c r="D15" s="19">
        <v>66</v>
      </c>
      <c r="E15" s="20">
        <v>72</v>
      </c>
      <c r="F15" s="19">
        <f>(D15+E15)/2</f>
        <v>69</v>
      </c>
      <c r="G15" s="21">
        <v>5</v>
      </c>
      <c r="H15" s="21">
        <v>5</v>
      </c>
      <c r="I15" s="20"/>
      <c r="J15" s="20"/>
      <c r="K15" s="20"/>
      <c r="L15" s="20"/>
      <c r="M15" s="23">
        <f t="shared" si="0"/>
        <v>10</v>
      </c>
      <c r="N15" s="23">
        <f t="shared" si="1"/>
        <v>79</v>
      </c>
      <c r="O15" s="23" t="str">
        <f t="shared" si="2"/>
        <v>8 (осум)</v>
      </c>
    </row>
    <row r="16" spans="1:15" ht="15.75">
      <c r="A16" s="16">
        <v>7</v>
      </c>
      <c r="B16" s="17"/>
      <c r="C16" s="18" t="s">
        <v>32</v>
      </c>
      <c r="D16" s="19">
        <v>75</v>
      </c>
      <c r="E16" s="20">
        <v>72</v>
      </c>
      <c r="F16" s="19">
        <f>(D16+E16)/2</f>
        <v>73.5</v>
      </c>
      <c r="G16" s="21">
        <v>5</v>
      </c>
      <c r="H16" s="22">
        <v>5</v>
      </c>
      <c r="I16" s="20">
        <v>10</v>
      </c>
      <c r="J16" s="20"/>
      <c r="K16" s="20"/>
      <c r="L16" s="20"/>
      <c r="M16" s="23">
        <f t="shared" si="0"/>
        <v>20</v>
      </c>
      <c r="N16" s="23">
        <f t="shared" si="1"/>
        <v>94</v>
      </c>
      <c r="O16" s="23" t="str">
        <f t="shared" si="2"/>
        <v>10 (десет) </v>
      </c>
    </row>
    <row r="17" spans="1:15" ht="15.75">
      <c r="A17" s="16">
        <v>8</v>
      </c>
      <c r="B17" s="24"/>
      <c r="C17" s="25" t="s">
        <v>33</v>
      </c>
      <c r="D17" s="19"/>
      <c r="E17" s="20"/>
      <c r="F17" s="19">
        <v>41</v>
      </c>
      <c r="G17" s="21"/>
      <c r="H17" s="21"/>
      <c r="I17" s="26">
        <v>10</v>
      </c>
      <c r="J17" s="20"/>
      <c r="K17" s="20"/>
      <c r="L17" s="26"/>
      <c r="M17" s="23">
        <f t="shared" si="0"/>
        <v>10</v>
      </c>
      <c r="N17" s="23">
        <f t="shared" si="1"/>
        <v>51</v>
      </c>
      <c r="O17" s="23" t="str">
        <f t="shared" si="2"/>
        <v>6 (шест)</v>
      </c>
    </row>
    <row r="18" spans="1:15" ht="15.75">
      <c r="A18" s="16">
        <v>9</v>
      </c>
      <c r="B18" s="24"/>
      <c r="C18" s="25" t="s">
        <v>34</v>
      </c>
      <c r="D18" s="19">
        <v>72</v>
      </c>
      <c r="E18" s="20">
        <v>80</v>
      </c>
      <c r="F18" s="19">
        <f>(D18+E18)/2</f>
        <v>76</v>
      </c>
      <c r="G18" s="21">
        <v>5</v>
      </c>
      <c r="H18" s="22">
        <v>5</v>
      </c>
      <c r="I18" s="20">
        <v>10</v>
      </c>
      <c r="J18" s="20"/>
      <c r="K18" s="20"/>
      <c r="L18" s="20"/>
      <c r="M18" s="23">
        <f t="shared" si="0"/>
        <v>20</v>
      </c>
      <c r="N18" s="23">
        <f t="shared" si="1"/>
        <v>96</v>
      </c>
      <c r="O18" s="23" t="str">
        <f t="shared" si="2"/>
        <v>10 (десет) </v>
      </c>
    </row>
    <row r="19" spans="1:15" ht="15.75">
      <c r="A19" s="16">
        <v>10</v>
      </c>
      <c r="B19" s="24"/>
      <c r="C19" s="25" t="s">
        <v>35</v>
      </c>
      <c r="D19" s="19">
        <v>42</v>
      </c>
      <c r="E19" s="20">
        <v>41</v>
      </c>
      <c r="F19" s="19">
        <f aca="true" t="shared" si="3" ref="F19:F33">(D19+E19)/2</f>
        <v>41.5</v>
      </c>
      <c r="G19" s="21">
        <v>0</v>
      </c>
      <c r="H19" s="21">
        <v>0</v>
      </c>
      <c r="I19" s="20">
        <v>10</v>
      </c>
      <c r="J19" s="20"/>
      <c r="K19" s="20"/>
      <c r="L19" s="20"/>
      <c r="M19" s="23">
        <f t="shared" si="0"/>
        <v>10</v>
      </c>
      <c r="N19" s="23">
        <f t="shared" si="1"/>
        <v>52</v>
      </c>
      <c r="O19" s="23" t="str">
        <f t="shared" si="2"/>
        <v>6 (шест)</v>
      </c>
    </row>
    <row r="20" spans="1:15" ht="15.75">
      <c r="A20" s="16">
        <v>11</v>
      </c>
      <c r="B20" s="29"/>
      <c r="C20" s="30" t="s">
        <v>36</v>
      </c>
      <c r="D20" s="20">
        <v>72</v>
      </c>
      <c r="E20" s="20">
        <v>72</v>
      </c>
      <c r="F20" s="19">
        <f t="shared" si="3"/>
        <v>72</v>
      </c>
      <c r="G20" s="21">
        <v>5</v>
      </c>
      <c r="H20" s="22">
        <v>5</v>
      </c>
      <c r="I20" s="20">
        <v>10</v>
      </c>
      <c r="J20" s="20"/>
      <c r="K20" s="20"/>
      <c r="L20" s="20"/>
      <c r="M20" s="23">
        <f t="shared" si="0"/>
        <v>20</v>
      </c>
      <c r="N20" s="23">
        <f t="shared" si="1"/>
        <v>92</v>
      </c>
      <c r="O20" s="23" t="str">
        <f t="shared" si="2"/>
        <v>10 (десет) </v>
      </c>
    </row>
    <row r="21" spans="1:15" ht="15.75">
      <c r="A21" s="16">
        <v>12</v>
      </c>
      <c r="B21" s="24"/>
      <c r="C21" s="25" t="s">
        <v>37</v>
      </c>
      <c r="D21" s="19">
        <v>78</v>
      </c>
      <c r="E21" s="20">
        <v>72</v>
      </c>
      <c r="F21" s="19">
        <f t="shared" si="3"/>
        <v>75</v>
      </c>
      <c r="G21" s="21">
        <v>5</v>
      </c>
      <c r="H21" s="22">
        <v>5</v>
      </c>
      <c r="I21" s="20"/>
      <c r="J21" s="20"/>
      <c r="K21" s="20"/>
      <c r="L21" s="20"/>
      <c r="M21" s="23">
        <f t="shared" si="0"/>
        <v>10</v>
      </c>
      <c r="N21" s="23">
        <f t="shared" si="1"/>
        <v>85</v>
      </c>
      <c r="O21" s="23" t="str">
        <f t="shared" si="2"/>
        <v>9 (девет)</v>
      </c>
    </row>
    <row r="22" spans="1:15" ht="15.75">
      <c r="A22" s="16">
        <v>13</v>
      </c>
      <c r="B22" s="31"/>
      <c r="C22" s="32" t="s">
        <v>38</v>
      </c>
      <c r="D22" s="20">
        <v>72</v>
      </c>
      <c r="E22" s="20">
        <v>66</v>
      </c>
      <c r="F22" s="19">
        <f t="shared" si="3"/>
        <v>69</v>
      </c>
      <c r="G22" s="21">
        <v>5</v>
      </c>
      <c r="H22" s="22">
        <v>5</v>
      </c>
      <c r="I22" s="20">
        <v>10</v>
      </c>
      <c r="J22" s="20"/>
      <c r="K22" s="20"/>
      <c r="L22" s="20"/>
      <c r="M22" s="23">
        <f t="shared" si="0"/>
        <v>20</v>
      </c>
      <c r="N22" s="23">
        <f t="shared" si="1"/>
        <v>89</v>
      </c>
      <c r="O22" s="23" t="str">
        <f t="shared" si="2"/>
        <v>9 (девет)</v>
      </c>
    </row>
    <row r="23" spans="1:15" ht="15.75">
      <c r="A23" s="16">
        <v>14</v>
      </c>
      <c r="B23" s="17"/>
      <c r="C23" s="18" t="s">
        <v>39</v>
      </c>
      <c r="D23" s="19">
        <v>72</v>
      </c>
      <c r="E23" s="20">
        <v>70</v>
      </c>
      <c r="F23" s="19">
        <f t="shared" si="3"/>
        <v>71</v>
      </c>
      <c r="G23" s="21">
        <v>5</v>
      </c>
      <c r="H23" s="21">
        <v>5</v>
      </c>
      <c r="I23" s="20">
        <v>10</v>
      </c>
      <c r="J23" s="20"/>
      <c r="K23" s="20"/>
      <c r="L23" s="20"/>
      <c r="M23" s="23">
        <f t="shared" si="0"/>
        <v>20</v>
      </c>
      <c r="N23" s="23">
        <f t="shared" si="1"/>
        <v>91</v>
      </c>
      <c r="O23" s="23" t="str">
        <f t="shared" si="2"/>
        <v>10 (десет) </v>
      </c>
    </row>
    <row r="24" spans="1:15" ht="15.75">
      <c r="A24" s="16">
        <v>15</v>
      </c>
      <c r="B24" s="31"/>
      <c r="C24" s="32" t="s">
        <v>40</v>
      </c>
      <c r="D24" s="20">
        <v>80</v>
      </c>
      <c r="E24" s="20">
        <v>80</v>
      </c>
      <c r="F24" s="19">
        <f t="shared" si="3"/>
        <v>80</v>
      </c>
      <c r="G24" s="21">
        <v>5</v>
      </c>
      <c r="H24" s="21">
        <v>5</v>
      </c>
      <c r="I24" s="20">
        <v>10</v>
      </c>
      <c r="J24" s="20"/>
      <c r="K24" s="20"/>
      <c r="L24" s="20"/>
      <c r="M24" s="23">
        <f t="shared" si="0"/>
        <v>20</v>
      </c>
      <c r="N24" s="23">
        <f t="shared" si="1"/>
        <v>100</v>
      </c>
      <c r="O24" s="23" t="str">
        <f t="shared" si="2"/>
        <v>10 (десет) </v>
      </c>
    </row>
    <row r="25" spans="1:15" ht="15.75">
      <c r="A25" s="16">
        <v>16</v>
      </c>
      <c r="B25" s="24"/>
      <c r="C25" s="25" t="s">
        <v>41</v>
      </c>
      <c r="D25" s="19">
        <v>48</v>
      </c>
      <c r="E25" s="20">
        <v>50</v>
      </c>
      <c r="F25" s="19">
        <f t="shared" si="3"/>
        <v>49</v>
      </c>
      <c r="G25" s="21">
        <v>5</v>
      </c>
      <c r="H25" s="21">
        <v>5</v>
      </c>
      <c r="I25" s="20"/>
      <c r="J25" s="20"/>
      <c r="K25" s="20"/>
      <c r="L25" s="20"/>
      <c r="M25" s="23">
        <f t="shared" si="0"/>
        <v>10</v>
      </c>
      <c r="N25" s="23">
        <f t="shared" si="1"/>
        <v>59</v>
      </c>
      <c r="O25" s="23" t="str">
        <f t="shared" si="2"/>
        <v>6 (шест)</v>
      </c>
    </row>
    <row r="26" spans="1:15" ht="15.75">
      <c r="A26" s="16">
        <v>17</v>
      </c>
      <c r="B26" s="17"/>
      <c r="C26" s="18" t="s">
        <v>42</v>
      </c>
      <c r="D26" s="19">
        <v>70</v>
      </c>
      <c r="E26" s="20">
        <v>75</v>
      </c>
      <c r="F26" s="19">
        <f t="shared" si="3"/>
        <v>72.5</v>
      </c>
      <c r="G26" s="21">
        <v>5</v>
      </c>
      <c r="H26" s="21">
        <v>5</v>
      </c>
      <c r="I26" s="20"/>
      <c r="J26" s="20"/>
      <c r="K26" s="20"/>
      <c r="L26" s="20"/>
      <c r="M26" s="23">
        <f t="shared" si="0"/>
        <v>10</v>
      </c>
      <c r="N26" s="23">
        <f t="shared" si="1"/>
        <v>83</v>
      </c>
      <c r="O26" s="23" t="str">
        <f t="shared" si="2"/>
        <v>9 (девет)</v>
      </c>
    </row>
    <row r="27" spans="1:15" ht="15.75">
      <c r="A27" s="16">
        <v>18</v>
      </c>
      <c r="B27" s="24"/>
      <c r="C27" s="25" t="s">
        <v>43</v>
      </c>
      <c r="D27" s="19">
        <v>44</v>
      </c>
      <c r="E27" s="20">
        <v>46</v>
      </c>
      <c r="F27" s="19">
        <f t="shared" si="3"/>
        <v>45</v>
      </c>
      <c r="G27" s="21">
        <v>5</v>
      </c>
      <c r="H27" s="21">
        <v>5</v>
      </c>
      <c r="I27" s="20"/>
      <c r="J27" s="20"/>
      <c r="K27" s="20"/>
      <c r="L27" s="26"/>
      <c r="M27" s="23">
        <f t="shared" si="0"/>
        <v>10</v>
      </c>
      <c r="N27" s="23">
        <f t="shared" si="1"/>
        <v>55</v>
      </c>
      <c r="O27" s="23" t="str">
        <f t="shared" si="2"/>
        <v>6 (шест)</v>
      </c>
    </row>
    <row r="28" spans="1:15" ht="15.75">
      <c r="A28" s="16">
        <v>19</v>
      </c>
      <c r="B28" s="29"/>
      <c r="C28" s="30" t="s">
        <v>44</v>
      </c>
      <c r="D28" s="19">
        <v>72</v>
      </c>
      <c r="E28" s="20">
        <v>70</v>
      </c>
      <c r="F28" s="19">
        <f t="shared" si="3"/>
        <v>71</v>
      </c>
      <c r="G28" s="21">
        <v>5</v>
      </c>
      <c r="H28" s="21">
        <v>5</v>
      </c>
      <c r="I28" s="20">
        <v>10</v>
      </c>
      <c r="J28" s="20"/>
      <c r="K28" s="20"/>
      <c r="L28" s="20"/>
      <c r="M28" s="23">
        <f t="shared" si="0"/>
        <v>20</v>
      </c>
      <c r="N28" s="23">
        <f t="shared" si="1"/>
        <v>91</v>
      </c>
      <c r="O28" s="23" t="str">
        <f t="shared" si="2"/>
        <v>10 (десет) </v>
      </c>
    </row>
    <row r="29" spans="1:15" ht="15.75">
      <c r="A29" s="16">
        <v>20</v>
      </c>
      <c r="B29" s="24"/>
      <c r="C29" s="25" t="s">
        <v>45</v>
      </c>
      <c r="D29" s="19"/>
      <c r="E29" s="20"/>
      <c r="F29" s="19">
        <v>13</v>
      </c>
      <c r="G29" s="21"/>
      <c r="H29" s="21"/>
      <c r="I29" s="26"/>
      <c r="J29" s="20"/>
      <c r="K29" s="20"/>
      <c r="L29" s="26"/>
      <c r="M29" s="23">
        <f t="shared" si="0"/>
        <v>0</v>
      </c>
      <c r="N29" s="23">
        <f t="shared" si="1"/>
        <v>13</v>
      </c>
      <c r="O29" s="23" t="str">
        <f t="shared" si="2"/>
        <v>5 (пет)</v>
      </c>
    </row>
    <row r="30" spans="1:15" ht="15.75">
      <c r="A30" s="16">
        <v>21</v>
      </c>
      <c r="B30" s="17"/>
      <c r="C30" s="16" t="s">
        <v>46</v>
      </c>
      <c r="D30" s="19">
        <v>80</v>
      </c>
      <c r="E30" s="20">
        <v>74</v>
      </c>
      <c r="F30" s="19">
        <f t="shared" si="3"/>
        <v>77</v>
      </c>
      <c r="G30" s="21">
        <v>5</v>
      </c>
      <c r="H30" s="22">
        <v>5</v>
      </c>
      <c r="I30" s="20">
        <v>10</v>
      </c>
      <c r="J30" s="20"/>
      <c r="K30" s="20"/>
      <c r="L30" s="20"/>
      <c r="M30" s="23">
        <f t="shared" si="0"/>
        <v>20</v>
      </c>
      <c r="N30" s="23">
        <f t="shared" si="1"/>
        <v>97</v>
      </c>
      <c r="O30" s="23" t="str">
        <f t="shared" si="2"/>
        <v>10 (десет) </v>
      </c>
    </row>
    <row r="31" spans="1:15" ht="15.75">
      <c r="A31" s="16">
        <v>22</v>
      </c>
      <c r="B31" s="29"/>
      <c r="C31" s="30" t="s">
        <v>47</v>
      </c>
      <c r="D31" s="20">
        <v>56</v>
      </c>
      <c r="E31" s="20">
        <v>41</v>
      </c>
      <c r="F31" s="19">
        <f t="shared" si="3"/>
        <v>48.5</v>
      </c>
      <c r="G31" s="21">
        <v>5</v>
      </c>
      <c r="H31" s="21">
        <v>5</v>
      </c>
      <c r="I31" s="20"/>
      <c r="J31" s="20"/>
      <c r="K31" s="20"/>
      <c r="L31" s="20"/>
      <c r="M31" s="23">
        <f t="shared" si="0"/>
        <v>10</v>
      </c>
      <c r="N31" s="23">
        <f t="shared" si="1"/>
        <v>59</v>
      </c>
      <c r="O31" s="23" t="str">
        <f t="shared" si="2"/>
        <v>6 (шест)</v>
      </c>
    </row>
    <row r="32" spans="1:15" ht="15.75">
      <c r="A32" s="16">
        <v>23</v>
      </c>
      <c r="B32" s="17"/>
      <c r="C32" s="18" t="s">
        <v>48</v>
      </c>
      <c r="D32" s="19">
        <v>68</v>
      </c>
      <c r="E32" s="20">
        <v>70</v>
      </c>
      <c r="F32" s="19">
        <f t="shared" si="3"/>
        <v>69</v>
      </c>
      <c r="G32" s="21">
        <v>5</v>
      </c>
      <c r="H32" s="21">
        <v>5</v>
      </c>
      <c r="I32" s="20"/>
      <c r="J32" s="20"/>
      <c r="K32" s="20"/>
      <c r="L32" s="20"/>
      <c r="M32" s="23">
        <f t="shared" si="0"/>
        <v>10</v>
      </c>
      <c r="N32" s="23">
        <f t="shared" si="1"/>
        <v>79</v>
      </c>
      <c r="O32" s="23" t="str">
        <f t="shared" si="2"/>
        <v>8 (осум)</v>
      </c>
    </row>
    <row r="33" spans="1:15" ht="15.75">
      <c r="A33" s="16">
        <v>24</v>
      </c>
      <c r="B33" s="24"/>
      <c r="C33" s="25" t="s">
        <v>49</v>
      </c>
      <c r="D33" s="19">
        <v>64</v>
      </c>
      <c r="E33" s="20">
        <v>64</v>
      </c>
      <c r="F33" s="19">
        <f t="shared" si="3"/>
        <v>64</v>
      </c>
      <c r="G33" s="21">
        <v>5</v>
      </c>
      <c r="H33" s="21">
        <v>5</v>
      </c>
      <c r="I33" s="20"/>
      <c r="J33" s="20"/>
      <c r="K33" s="20"/>
      <c r="L33" s="20"/>
      <c r="M33" s="23">
        <f t="shared" si="0"/>
        <v>10</v>
      </c>
      <c r="N33" s="23">
        <f t="shared" si="1"/>
        <v>74</v>
      </c>
      <c r="O33" s="23" t="str">
        <f t="shared" si="2"/>
        <v>8 (осум)</v>
      </c>
    </row>
    <row r="34" spans="1:15" ht="15.75">
      <c r="A34" s="16">
        <v>25</v>
      </c>
      <c r="B34" s="24"/>
      <c r="C34" s="25" t="s">
        <v>50</v>
      </c>
      <c r="D34" s="19"/>
      <c r="E34" s="20"/>
      <c r="F34" s="19">
        <v>19</v>
      </c>
      <c r="G34" s="21">
        <v>0</v>
      </c>
      <c r="H34" s="21">
        <v>0</v>
      </c>
      <c r="I34" s="26">
        <v>0</v>
      </c>
      <c r="J34" s="20"/>
      <c r="K34" s="20"/>
      <c r="L34" s="26"/>
      <c r="M34" s="23">
        <f t="shared" si="0"/>
        <v>0</v>
      </c>
      <c r="N34" s="23">
        <f t="shared" si="1"/>
        <v>19</v>
      </c>
      <c r="O34" s="23" t="str">
        <f t="shared" si="2"/>
        <v>5 (пет)</v>
      </c>
    </row>
    <row r="35" spans="1:15" ht="15.75">
      <c r="A35" s="16">
        <v>26</v>
      </c>
      <c r="B35" s="24"/>
      <c r="C35" s="25" t="s">
        <v>51</v>
      </c>
      <c r="D35" s="19"/>
      <c r="E35" s="20"/>
      <c r="F35" s="19">
        <v>52</v>
      </c>
      <c r="G35" s="21">
        <v>2</v>
      </c>
      <c r="H35" s="21">
        <v>3</v>
      </c>
      <c r="I35" s="26"/>
      <c r="J35" s="20"/>
      <c r="K35" s="20"/>
      <c r="L35" s="26"/>
      <c r="M35" s="23">
        <f t="shared" si="0"/>
        <v>5</v>
      </c>
      <c r="N35" s="23">
        <f t="shared" si="1"/>
        <v>57</v>
      </c>
      <c r="O35" s="23" t="str">
        <f t="shared" si="2"/>
        <v>6 (шест)</v>
      </c>
    </row>
    <row r="36" spans="1:15" ht="15.75" customHeight="1">
      <c r="A36" s="16">
        <v>27</v>
      </c>
      <c r="B36" s="17"/>
      <c r="C36" s="18" t="s">
        <v>52</v>
      </c>
      <c r="D36" s="19">
        <v>76</v>
      </c>
      <c r="E36" s="20">
        <v>72</v>
      </c>
      <c r="F36" s="19">
        <f>(D36+E36)/2</f>
        <v>74</v>
      </c>
      <c r="G36" s="21">
        <v>5</v>
      </c>
      <c r="H36" s="21">
        <v>5</v>
      </c>
      <c r="I36" s="20">
        <v>10</v>
      </c>
      <c r="J36" s="20"/>
      <c r="K36" s="20"/>
      <c r="L36" s="20"/>
      <c r="M36" s="23">
        <f t="shared" si="0"/>
        <v>20</v>
      </c>
      <c r="N36" s="23">
        <f t="shared" si="1"/>
        <v>94</v>
      </c>
      <c r="O36" s="23" t="str">
        <f t="shared" si="2"/>
        <v>10 (десет) </v>
      </c>
    </row>
    <row r="37" spans="1:15" ht="15.75">
      <c r="A37" s="16">
        <v>28</v>
      </c>
      <c r="B37" s="24"/>
      <c r="C37" s="25" t="s">
        <v>53</v>
      </c>
      <c r="D37" s="19"/>
      <c r="E37" s="20"/>
      <c r="F37" s="19">
        <v>51</v>
      </c>
      <c r="G37" s="21"/>
      <c r="H37" s="21"/>
      <c r="I37" s="26"/>
      <c r="J37" s="20"/>
      <c r="K37" s="20"/>
      <c r="L37" s="26"/>
      <c r="M37" s="23">
        <f t="shared" si="0"/>
        <v>0</v>
      </c>
      <c r="N37" s="23">
        <f t="shared" si="1"/>
        <v>51</v>
      </c>
      <c r="O37" s="23" t="str">
        <f t="shared" si="2"/>
        <v>6 (шест)</v>
      </c>
    </row>
    <row r="38" spans="1:15" ht="15.75">
      <c r="A38" s="16">
        <v>29</v>
      </c>
      <c r="B38" s="17"/>
      <c r="C38" s="18" t="s">
        <v>54</v>
      </c>
      <c r="D38" s="19">
        <v>61</v>
      </c>
      <c r="E38" s="20">
        <v>72</v>
      </c>
      <c r="F38" s="19">
        <f>(D38+E38)/2</f>
        <v>66.5</v>
      </c>
      <c r="G38" s="21">
        <v>5</v>
      </c>
      <c r="H38" s="21">
        <v>5</v>
      </c>
      <c r="I38" s="20"/>
      <c r="J38" s="20"/>
      <c r="K38" s="20"/>
      <c r="L38" s="20"/>
      <c r="M38" s="23">
        <f t="shared" si="0"/>
        <v>10</v>
      </c>
      <c r="N38" s="23">
        <f t="shared" si="1"/>
        <v>77</v>
      </c>
      <c r="O38" s="23" t="str">
        <f t="shared" si="2"/>
        <v>8 (осум)</v>
      </c>
    </row>
    <row r="39" spans="1:15" ht="15.75">
      <c r="A39" s="16">
        <v>30</v>
      </c>
      <c r="B39" s="17"/>
      <c r="C39" s="18" t="s">
        <v>55</v>
      </c>
      <c r="D39" s="19">
        <v>75</v>
      </c>
      <c r="E39" s="20">
        <v>42</v>
      </c>
      <c r="F39" s="19">
        <f>(D39+E39)/2</f>
        <v>58.5</v>
      </c>
      <c r="G39" s="21">
        <v>5</v>
      </c>
      <c r="H39" s="22">
        <v>5</v>
      </c>
      <c r="I39" s="20"/>
      <c r="J39" s="20"/>
      <c r="K39" s="20"/>
      <c r="L39" s="20"/>
      <c r="M39" s="23">
        <f t="shared" si="0"/>
        <v>10</v>
      </c>
      <c r="N39" s="23">
        <f t="shared" si="1"/>
        <v>69</v>
      </c>
      <c r="O39" s="23" t="str">
        <f t="shared" si="2"/>
        <v>7 (седум)</v>
      </c>
    </row>
    <row r="40" spans="1:15" ht="15.75">
      <c r="A40" s="16">
        <v>31</v>
      </c>
      <c r="B40" s="29"/>
      <c r="C40" s="30" t="s">
        <v>56</v>
      </c>
      <c r="D40" s="20">
        <v>64</v>
      </c>
      <c r="E40" s="20">
        <v>45</v>
      </c>
      <c r="F40" s="19">
        <f>(D40+E40)/2</f>
        <v>54.5</v>
      </c>
      <c r="G40" s="21">
        <v>5</v>
      </c>
      <c r="H40" s="21">
        <v>5</v>
      </c>
      <c r="I40" s="20"/>
      <c r="J40" s="20"/>
      <c r="K40" s="20"/>
      <c r="L40" s="20"/>
      <c r="M40" s="23">
        <f t="shared" si="0"/>
        <v>10</v>
      </c>
      <c r="N40" s="23">
        <f t="shared" si="1"/>
        <v>65</v>
      </c>
      <c r="O40" s="23" t="str">
        <f t="shared" si="2"/>
        <v>7 (седум)</v>
      </c>
    </row>
    <row r="41" spans="1:15" ht="15.75">
      <c r="A41" s="16">
        <v>32</v>
      </c>
      <c r="B41" s="24"/>
      <c r="C41" s="25" t="s">
        <v>57</v>
      </c>
      <c r="D41" s="19">
        <v>45</v>
      </c>
      <c r="E41" s="20">
        <v>41</v>
      </c>
      <c r="F41" s="19">
        <f>(D41+E41)/2</f>
        <v>43</v>
      </c>
      <c r="G41" s="21">
        <v>1</v>
      </c>
      <c r="H41" s="21">
        <v>2</v>
      </c>
      <c r="I41" s="26">
        <v>5</v>
      </c>
      <c r="J41" s="20"/>
      <c r="K41" s="20"/>
      <c r="L41" s="26"/>
      <c r="M41" s="23">
        <f t="shared" si="0"/>
        <v>8</v>
      </c>
      <c r="N41" s="23">
        <f t="shared" si="1"/>
        <v>51</v>
      </c>
      <c r="O41" s="23" t="str">
        <f t="shared" si="2"/>
        <v>6 (шест)</v>
      </c>
    </row>
    <row r="42" spans="1:11" ht="15.75">
      <c r="A42" s="1" t="s">
        <v>58</v>
      </c>
      <c r="C42" s="33"/>
      <c r="H42" s="34"/>
      <c r="K42" s="6"/>
    </row>
    <row r="43" spans="1:45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5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2:14" ht="15.75">
      <c r="B45" s="2" t="s">
        <v>59</v>
      </c>
      <c r="C45" s="33"/>
      <c r="H45" s="34"/>
      <c r="K45" s="6"/>
      <c r="L45" s="44" t="s">
        <v>60</v>
      </c>
      <c r="M45" s="44"/>
      <c r="N45" s="44"/>
    </row>
    <row r="46" spans="2:14" ht="15.75">
      <c r="B46" s="35">
        <v>44253</v>
      </c>
      <c r="H46" s="34"/>
      <c r="K46" s="44" t="s">
        <v>61</v>
      </c>
      <c r="L46" s="44"/>
      <c r="M46" s="44"/>
      <c r="N46" s="44"/>
    </row>
    <row r="47" spans="1:11" ht="15.75">
      <c r="A47" s="36"/>
      <c r="B47" s="37"/>
      <c r="C47" s="38"/>
      <c r="D47" s="39"/>
      <c r="F47" s="39"/>
      <c r="G47" s="34"/>
      <c r="H47" s="34"/>
      <c r="K47" s="3"/>
    </row>
  </sheetData>
  <sheetProtection/>
  <mergeCells count="6">
    <mergeCell ref="C2:K3"/>
    <mergeCell ref="A4:N4"/>
    <mergeCell ref="A5:K5"/>
    <mergeCell ref="A43:AS44"/>
    <mergeCell ref="L45:N45"/>
    <mergeCell ref="K46:N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2021-02-26T11:07:59Z</dcterms:created>
  <dcterms:modified xsi:type="dcterms:W3CDTF">2021-02-26T11:56:55Z</dcterms:modified>
  <cp:category/>
  <cp:version/>
  <cp:contentType/>
  <cp:contentStatus/>
</cp:coreProperties>
</file>