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<sst xmlns="http://schemas.openxmlformats.org/spreadsheetml/2006/main" count="45" uniqueCount="43">
  <si>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Резултати </t>
  </si>
  <si>
    <t>поени</t>
  </si>
  <si>
    <t>оцена</t>
  </si>
  <si>
    <t>од испитот и континуираното оценување</t>
  </si>
  <si>
    <r>
      <t xml:space="preserve"> </t>
    </r>
    <r>
      <rPr>
        <sz val="16"/>
        <color indexed="8"/>
        <rFont val="Calibri"/>
        <family val="2"/>
      </rPr>
      <t>по предметот</t>
    </r>
    <r>
      <rPr>
        <b/>
        <sz val="16"/>
        <color indexed="8"/>
        <rFont val="Calibri"/>
        <family val="2"/>
      </rPr>
      <t xml:space="preserve"> Меѓународна Економија</t>
    </r>
  </si>
  <si>
    <t>5 (пет)</t>
  </si>
  <si>
    <t>одржан на ден 16.09.2021</t>
  </si>
  <si>
    <t>6 (шест)</t>
  </si>
  <si>
    <t>7 (седум)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</si>
  <si>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</si>
  <si>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</si>
  <si>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</si>
  <si>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</si>
  <si>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</si>
  <si>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</si>
  <si>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</si>
  <si>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</si>
  <si>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</si>
  <si>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</si>
  <si>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</si>
  <si>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</si>
  <si>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</si>
  <si>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</si>
  <si>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</si>
  <si>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8 (осум)</t>
  </si>
  <si>
    <t>10/15</t>
  </si>
  <si>
    <t>9 (девет)</t>
  </si>
  <si>
    <t>132/16</t>
  </si>
  <si>
    <t xml:space="preserve">10 (десет) </t>
  </si>
  <si>
    <t>38/15</t>
  </si>
  <si>
    <t>111/17</t>
  </si>
  <si>
    <t>60/13</t>
  </si>
  <si>
    <t>148/17</t>
  </si>
  <si>
    <t>90/13</t>
  </si>
  <si>
    <t>42/17</t>
  </si>
  <si>
    <t>133/17</t>
  </si>
  <si>
    <t>159/17</t>
  </si>
  <si>
    <t>39/17</t>
  </si>
  <si>
    <t>105/19</t>
  </si>
  <si>
    <t>Заклучно со ред.бр 12 (дванаесет)</t>
  </si>
  <si>
    <t>Прилеп</t>
  </si>
  <si>
    <t>предметен наставник</t>
  </si>
  <si>
    <t>Проф.д-р Славица Роческа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</si>
</sst>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21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textRotation="180" wrapText="1"/>
    </xf>
    <xf numFmtId="0" fontId="21" fillId="2" borderId="10" xfId="0" applyFont="1" applyFill="1" applyBorder="1" applyAlignment="1">
      <alignment horizontal="center" textRotation="180"/>
    </xf>
    <xf numFmtId="0" fontId="21" fillId="33" borderId="1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0" fillId="33" borderId="0" xfId="0" applyFill="1" applyAlignment="1">
      <alignment horizontal="left" vertical="top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1" fontId="2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 vertical="top"/>
    </xf>
    <xf numFmtId="0" fontId="37" fillId="33" borderId="0" xfId="0" applyFont="1" applyFill="1" applyAlignment="1">
      <alignment horizontal="center" vertical="top" wrapText="1"/>
    </xf>
    <xf numFmtId="14" fontId="0" fillId="33" borderId="0" xfId="0" applyNumberForma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B7" sqref="B7:B18"/>
    </sheetView>
  </sheetViews>
  <sheetFormatPr defaultColWidth="3.28125" defaultRowHeight="15"/>
  <cols>
    <col min="1" max="1" width="4.00390625" style="2" customWidth="1"/>
    <col min="2" max="2" width="24.421875" style="2" bestFit="1" customWidth="1"/>
    <col min="3" max="3" width="9.140625" style="5" customWidth="1"/>
    <col min="4" max="4" width="6.421875" style="5" customWidth="1"/>
    <col min="5" max="5" width="6.421875" style="2" customWidth="1"/>
    <col min="6" max="6" width="7.7109375" style="2" customWidth="1"/>
    <col min="7" max="13" width="4.00390625" style="2" customWidth="1"/>
    <col min="14" max="14" width="8.7109375" style="5" customWidth="1"/>
    <col min="15" max="15" width="11.28125" style="2" customWidth="1"/>
    <col min="16" max="252" width="9.140625" style="2" customWidth="1"/>
    <col min="253" max="253" width="4.00390625" style="2" customWidth="1"/>
    <col min="254" max="254" width="24.421875" style="2" bestFit="1" customWidth="1"/>
    <col min="255" max="255" width="9.140625" style="2" customWidth="1"/>
    <col min="256" max="16384" width="3.28125" style="2" customWidth="1"/>
  </cols>
  <sheetData>
    <row r="1" spans="1:2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2" t="s">
        <v>1</v>
      </c>
      <c r="U1" s="2" t="s">
        <v>2</v>
      </c>
    </row>
    <row r="2" spans="1:15" ht="18.75">
      <c r="A2" s="3"/>
      <c r="B2" s="3"/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</row>
    <row r="3" spans="1:21" ht="2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T3" s="2">
        <v>0</v>
      </c>
      <c r="U3" s="2" t="s">
        <v>5</v>
      </c>
    </row>
    <row r="4" spans="4:21" ht="21">
      <c r="D4" s="6" t="s">
        <v>6</v>
      </c>
      <c r="E4" s="7"/>
      <c r="F4" s="7"/>
      <c r="G4" s="7"/>
      <c r="T4" s="2">
        <v>51</v>
      </c>
      <c r="U4" s="2" t="s">
        <v>7</v>
      </c>
    </row>
    <row r="5" spans="20:21" ht="15">
      <c r="T5" s="2">
        <v>61</v>
      </c>
      <c r="U5" s="2" t="s">
        <v>8</v>
      </c>
    </row>
    <row r="6" spans="1:21" ht="113.25">
      <c r="A6" s="8" t="s">
        <v>9</v>
      </c>
      <c r="B6" s="8" t="s">
        <v>10</v>
      </c>
      <c r="C6" s="9" t="s">
        <v>11</v>
      </c>
      <c r="D6" s="10" t="s">
        <v>12</v>
      </c>
      <c r="E6" s="11" t="s">
        <v>13</v>
      </c>
      <c r="F6" s="10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0" t="s">
        <v>19</v>
      </c>
      <c r="L6" s="10" t="s">
        <v>20</v>
      </c>
      <c r="M6" s="10" t="s">
        <v>21</v>
      </c>
      <c r="N6" s="9" t="s">
        <v>22</v>
      </c>
      <c r="O6" s="9" t="s">
        <v>23</v>
      </c>
      <c r="T6" s="2">
        <v>71</v>
      </c>
      <c r="U6" s="2" t="s">
        <v>24</v>
      </c>
    </row>
    <row r="7" spans="1:21" ht="15.75">
      <c r="A7" s="12">
        <v>1</v>
      </c>
      <c r="B7" s="13"/>
      <c r="C7" s="14" t="s">
        <v>25</v>
      </c>
      <c r="D7" s="15"/>
      <c r="E7" s="15"/>
      <c r="F7" s="15">
        <v>55</v>
      </c>
      <c r="G7" s="16"/>
      <c r="H7" s="16"/>
      <c r="I7" s="16"/>
      <c r="J7" s="17"/>
      <c r="K7" s="17"/>
      <c r="L7" s="17"/>
      <c r="M7" s="17">
        <v>0</v>
      </c>
      <c r="N7" s="18">
        <v>55</v>
      </c>
      <c r="O7" s="17" t="s">
        <v>7</v>
      </c>
      <c r="T7" s="2">
        <v>81</v>
      </c>
      <c r="U7" s="2" t="s">
        <v>26</v>
      </c>
    </row>
    <row r="8" spans="1:21" ht="15.75">
      <c r="A8" s="12">
        <v>2</v>
      </c>
      <c r="B8" s="13"/>
      <c r="C8" s="19" t="s">
        <v>27</v>
      </c>
      <c r="D8" s="15">
        <v>41</v>
      </c>
      <c r="E8" s="15">
        <v>44</v>
      </c>
      <c r="F8" s="15">
        <f>(D8+E8)/2</f>
        <v>42.5</v>
      </c>
      <c r="G8" s="16">
        <v>3</v>
      </c>
      <c r="H8" s="16"/>
      <c r="I8" s="16">
        <v>10</v>
      </c>
      <c r="J8" s="17"/>
      <c r="K8" s="17"/>
      <c r="L8" s="17"/>
      <c r="M8" s="17">
        <f>G8+H8+I8+J8</f>
        <v>13</v>
      </c>
      <c r="N8" s="18">
        <f>F8+G8+H8+J8+I8</f>
        <v>55.5</v>
      </c>
      <c r="O8" s="17" t="str">
        <f>VLOOKUP(N8,$T$1:$U$8,2)</f>
        <v>6 (шест)</v>
      </c>
      <c r="T8" s="2">
        <v>91</v>
      </c>
      <c r="U8" s="2" t="s">
        <v>28</v>
      </c>
    </row>
    <row r="9" spans="1:15" ht="15.75">
      <c r="A9" s="12">
        <v>3</v>
      </c>
      <c r="B9" s="13"/>
      <c r="C9" s="14" t="s">
        <v>29</v>
      </c>
      <c r="D9" s="15"/>
      <c r="E9" s="15"/>
      <c r="F9" s="15">
        <v>41</v>
      </c>
      <c r="G9" s="16">
        <v>1</v>
      </c>
      <c r="H9" s="16"/>
      <c r="I9" s="16">
        <v>10</v>
      </c>
      <c r="J9" s="17"/>
      <c r="K9" s="17"/>
      <c r="L9" s="17"/>
      <c r="M9" s="17">
        <f>G9+H9+I9+J9</f>
        <v>11</v>
      </c>
      <c r="N9" s="18">
        <f>F9+G9+H9+J9+I9</f>
        <v>52</v>
      </c>
      <c r="O9" s="17" t="str">
        <f>VLOOKUP(N9,$T$1:$U$8,2)</f>
        <v>6 (шест)</v>
      </c>
    </row>
    <row r="10" spans="1:15" ht="15.75">
      <c r="A10" s="20">
        <v>4</v>
      </c>
      <c r="B10" s="13"/>
      <c r="C10" s="19" t="s">
        <v>30</v>
      </c>
      <c r="D10" s="21"/>
      <c r="E10" s="15"/>
      <c r="F10" s="15">
        <v>51</v>
      </c>
      <c r="G10" s="16">
        <v>5</v>
      </c>
      <c r="H10" s="16">
        <v>5</v>
      </c>
      <c r="I10" s="16">
        <v>10</v>
      </c>
      <c r="J10" s="17"/>
      <c r="K10" s="17"/>
      <c r="L10" s="17"/>
      <c r="M10" s="17">
        <f>G10+H10+I10+J10</f>
        <v>20</v>
      </c>
      <c r="N10" s="18">
        <f>F10+G10+H10+J10+I10</f>
        <v>71</v>
      </c>
      <c r="O10" s="17" t="str">
        <f>VLOOKUP(N10,$T$1:$U$8,2)</f>
        <v>8 (осум)</v>
      </c>
    </row>
    <row r="11" spans="1:15" ht="15.75">
      <c r="A11" s="12">
        <v>5</v>
      </c>
      <c r="B11" s="13"/>
      <c r="C11" s="14" t="s">
        <v>31</v>
      </c>
      <c r="D11" s="15"/>
      <c r="E11" s="15"/>
      <c r="F11" s="15">
        <v>21</v>
      </c>
      <c r="G11" s="16"/>
      <c r="H11" s="16"/>
      <c r="I11" s="16"/>
      <c r="J11" s="17"/>
      <c r="K11" s="17"/>
      <c r="L11" s="17"/>
      <c r="M11" s="17">
        <f>G11+H11+I11+J11</f>
        <v>0</v>
      </c>
      <c r="N11" s="18">
        <f>F11+G11+H11+J11+I11</f>
        <v>21</v>
      </c>
      <c r="O11" s="17" t="str">
        <f>VLOOKUP(N11,$T$1:$U$8,2)</f>
        <v>5 (пет)</v>
      </c>
    </row>
    <row r="12" spans="1:15" ht="15.75">
      <c r="A12" s="20">
        <v>6</v>
      </c>
      <c r="B12" s="13"/>
      <c r="C12" s="14" t="s">
        <v>32</v>
      </c>
      <c r="D12" s="19"/>
      <c r="E12" s="13"/>
      <c r="F12" s="15">
        <v>55</v>
      </c>
      <c r="G12" s="21"/>
      <c r="H12" s="21"/>
      <c r="I12" s="21"/>
      <c r="J12" s="15"/>
      <c r="K12" s="15"/>
      <c r="L12" s="15"/>
      <c r="M12" s="17">
        <f>G12+H12+I12+J12</f>
        <v>0</v>
      </c>
      <c r="N12" s="18">
        <f>F12+G12+H12+J12+I12</f>
        <v>55</v>
      </c>
      <c r="O12" s="17" t="str">
        <f>VLOOKUP(N12,$T$1:$U$8,2)</f>
        <v>6 (шест)</v>
      </c>
    </row>
    <row r="13" spans="1:15" ht="15.75">
      <c r="A13" s="12">
        <v>7</v>
      </c>
      <c r="B13" s="13"/>
      <c r="C13" s="14" t="s">
        <v>33</v>
      </c>
      <c r="D13" s="15"/>
      <c r="E13" s="15"/>
      <c r="F13" s="15">
        <v>26</v>
      </c>
      <c r="G13" s="16"/>
      <c r="H13" s="16"/>
      <c r="I13" s="16"/>
      <c r="J13" s="17"/>
      <c r="K13" s="17"/>
      <c r="L13" s="17"/>
      <c r="M13" s="17">
        <f aca="true" t="shared" si="0" ref="M13:M18">G13+H13+I13+J13</f>
        <v>0</v>
      </c>
      <c r="N13" s="18">
        <f aca="true" t="shared" si="1" ref="N13:N18">F13+G13+H13+J13+I13</f>
        <v>26</v>
      </c>
      <c r="O13" s="17" t="str">
        <f aca="true" t="shared" si="2" ref="O13:O18">VLOOKUP(N13,$T$1:$U$8,2)</f>
        <v>5 (пет)</v>
      </c>
    </row>
    <row r="14" spans="1:15" ht="15.75">
      <c r="A14" s="20">
        <v>8</v>
      </c>
      <c r="B14" s="13"/>
      <c r="C14" s="19" t="s">
        <v>34</v>
      </c>
      <c r="D14" s="15">
        <v>43</v>
      </c>
      <c r="E14" s="15">
        <v>58</v>
      </c>
      <c r="F14" s="15">
        <f>(D14+E14)/2</f>
        <v>50.5</v>
      </c>
      <c r="G14" s="16">
        <v>5</v>
      </c>
      <c r="H14" s="16">
        <v>5</v>
      </c>
      <c r="I14" s="16">
        <v>10</v>
      </c>
      <c r="J14" s="17"/>
      <c r="K14" s="17"/>
      <c r="L14" s="17"/>
      <c r="M14" s="17">
        <f t="shared" si="0"/>
        <v>20</v>
      </c>
      <c r="N14" s="18">
        <f t="shared" si="1"/>
        <v>70.5</v>
      </c>
      <c r="O14" s="17" t="s">
        <v>24</v>
      </c>
    </row>
    <row r="15" spans="1:15" ht="15.75">
      <c r="A15" s="20">
        <v>9</v>
      </c>
      <c r="B15" s="13"/>
      <c r="C15" s="14" t="s">
        <v>35</v>
      </c>
      <c r="D15" s="15"/>
      <c r="E15" s="15"/>
      <c r="F15" s="15">
        <v>44</v>
      </c>
      <c r="G15" s="16"/>
      <c r="H15" s="16"/>
      <c r="I15" s="16">
        <v>10</v>
      </c>
      <c r="J15" s="17"/>
      <c r="K15" s="17"/>
      <c r="L15" s="17"/>
      <c r="M15" s="17">
        <f t="shared" si="0"/>
        <v>10</v>
      </c>
      <c r="N15" s="18">
        <f t="shared" si="1"/>
        <v>54</v>
      </c>
      <c r="O15" s="17" t="str">
        <f t="shared" si="2"/>
        <v>6 (шест)</v>
      </c>
    </row>
    <row r="16" spans="1:15" ht="15.75">
      <c r="A16" s="20">
        <v>10</v>
      </c>
      <c r="B16" s="13"/>
      <c r="C16" s="14" t="s">
        <v>36</v>
      </c>
      <c r="D16" s="15"/>
      <c r="E16" s="15"/>
      <c r="F16" s="15">
        <v>51</v>
      </c>
      <c r="G16" s="16">
        <v>5</v>
      </c>
      <c r="H16" s="16">
        <v>5</v>
      </c>
      <c r="I16" s="16">
        <v>10</v>
      </c>
      <c r="J16" s="17"/>
      <c r="K16" s="17"/>
      <c r="L16" s="17"/>
      <c r="M16" s="17">
        <f t="shared" si="0"/>
        <v>20</v>
      </c>
      <c r="N16" s="18">
        <f t="shared" si="1"/>
        <v>71</v>
      </c>
      <c r="O16" s="17" t="str">
        <f t="shared" si="2"/>
        <v>8 (осум)</v>
      </c>
    </row>
    <row r="17" spans="1:15" ht="15.75">
      <c r="A17" s="20">
        <v>11</v>
      </c>
      <c r="B17" s="13"/>
      <c r="C17" s="14" t="s">
        <v>37</v>
      </c>
      <c r="D17" s="15"/>
      <c r="E17" s="15"/>
      <c r="F17" s="15">
        <v>51</v>
      </c>
      <c r="G17" s="16">
        <v>1</v>
      </c>
      <c r="H17" s="16"/>
      <c r="I17" s="16"/>
      <c r="J17" s="17"/>
      <c r="K17" s="17"/>
      <c r="L17" s="17"/>
      <c r="M17" s="17">
        <f t="shared" si="0"/>
        <v>1</v>
      </c>
      <c r="N17" s="18">
        <f t="shared" si="1"/>
        <v>52</v>
      </c>
      <c r="O17" s="17" t="str">
        <f t="shared" si="2"/>
        <v>6 (шест)</v>
      </c>
    </row>
    <row r="18" spans="1:15" ht="15.75">
      <c r="A18" s="12">
        <v>12</v>
      </c>
      <c r="B18" s="13"/>
      <c r="C18" s="14" t="s">
        <v>38</v>
      </c>
      <c r="D18" s="15"/>
      <c r="E18" s="15"/>
      <c r="F18" s="15">
        <v>63</v>
      </c>
      <c r="G18" s="16"/>
      <c r="H18" s="16"/>
      <c r="I18" s="16"/>
      <c r="J18" s="17"/>
      <c r="K18" s="17"/>
      <c r="L18" s="17"/>
      <c r="M18" s="17">
        <f t="shared" si="0"/>
        <v>0</v>
      </c>
      <c r="N18" s="18">
        <f t="shared" si="1"/>
        <v>63</v>
      </c>
      <c r="O18" s="17" t="str">
        <f t="shared" si="2"/>
        <v>7 (седум)</v>
      </c>
    </row>
    <row r="19" spans="1:15" ht="15.75">
      <c r="A19" s="22" t="s">
        <v>39</v>
      </c>
      <c r="B19" s="22"/>
      <c r="C19" s="22"/>
      <c r="D19" s="22"/>
      <c r="E19" s="22"/>
      <c r="F19" s="22"/>
      <c r="G19" s="23"/>
      <c r="H19" s="23"/>
      <c r="I19" s="23"/>
      <c r="J19" s="24"/>
      <c r="K19" s="24"/>
      <c r="L19" s="24"/>
      <c r="M19" s="24"/>
      <c r="N19" s="25"/>
      <c r="O19" s="24"/>
    </row>
    <row r="20" spans="1:15" ht="15.7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2:10" ht="15">
      <c r="B21" s="2" t="s">
        <v>40</v>
      </c>
      <c r="J21" s="2" t="s">
        <v>41</v>
      </c>
    </row>
    <row r="22" spans="2:10" ht="15">
      <c r="B22" s="28">
        <v>44463</v>
      </c>
      <c r="J22" s="2" t="s">
        <v>42</v>
      </c>
    </row>
  </sheetData>
  <sheetProtection/>
  <mergeCells count="5">
    <mergeCell ref="A1:O1"/>
    <mergeCell ref="C2:M2"/>
    <mergeCell ref="A3:O3"/>
    <mergeCell ref="A19:F19"/>
    <mergeCell ref="B20:O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2021-09-24T10:16:51Z</dcterms:created>
  <dcterms:modified xsi:type="dcterms:W3CDTF">2021-09-24T10:17:13Z</dcterms:modified>
  <cp:category/>
  <cp:version/>
  <cp:contentType/>
  <cp:contentStatus/>
</cp:coreProperties>
</file>