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<sst xmlns="http://schemas.openxmlformats.org/spreadsheetml/2006/main" count="51" uniqueCount="49">
  <si>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</si>
  <si>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</si>
  <si>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</si>
  <si>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</si>
  <si>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</si>
  <si>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</si>
  <si>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</si>
  <si>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</si>
  <si>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</si>
  <si>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</si>
  <si>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</si>
  <si>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</si>
  <si>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</si>
  <si>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</si>
  <si>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</si>
  <si>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</si>
  <si>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</si>
  <si>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</si>
  <si>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51/16</t>
  </si>
  <si>
    <t>5 (пет)</t>
  </si>
  <si>
    <t>146/12</t>
  </si>
  <si>
    <t>6 (шест)</t>
  </si>
  <si>
    <t>63/19</t>
  </si>
  <si>
    <t>7 (седум)</t>
  </si>
  <si>
    <t>43/16</t>
  </si>
  <si>
    <t>10 (десет)</t>
  </si>
  <si>
    <t>8 (осум)</t>
  </si>
  <si>
    <t>50/16</t>
  </si>
  <si>
    <t>9 (девет)</t>
  </si>
  <si>
    <t>63/16</t>
  </si>
  <si>
    <t xml:space="preserve">10 (десет) </t>
  </si>
  <si>
    <t>94/18</t>
  </si>
  <si>
    <t>01/16</t>
  </si>
  <si>
    <t>41/16</t>
  </si>
  <si>
    <t>138/14</t>
  </si>
  <si>
    <t>205/14</t>
  </si>
  <si>
    <t>37/16</t>
  </si>
  <si>
    <t>103/14</t>
  </si>
  <si>
    <t>17/18</t>
  </si>
  <si>
    <t>39/16</t>
  </si>
  <si>
    <t>35/17</t>
  </si>
  <si>
    <t>114/16</t>
  </si>
  <si>
    <t>120/16</t>
  </si>
  <si>
    <t>Прилеп</t>
  </si>
  <si>
    <t>предметен наставник</t>
  </si>
  <si>
    <t>проф. д-р Драгица Оџаклиеска</t>
  </si>
  <si>
    <t>Заклучно со реден број 18 (осумнаесет).</t>
  </si>
  <si>
    <t>одржан на ден 26.06.2020 година</t>
  </si>
  <si>
    <t>Резултати од испитот и континуираното оценување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</si>
</sst>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textRotation="180" wrapText="1"/>
    </xf>
    <xf numFmtId="0" fontId="40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top" wrapText="1"/>
    </xf>
    <xf numFmtId="49" fontId="4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5">
      <selection activeCell="B5" sqref="B5:B22"/>
    </sheetView>
  </sheetViews>
  <sheetFormatPr defaultColWidth="9.140625" defaultRowHeight="15"/>
  <cols>
    <col min="1" max="1" width="3.421875" style="5" customWidth="1"/>
    <col min="2" max="2" width="22.7109375" style="26" bestFit="1" customWidth="1"/>
    <col min="3" max="3" width="9.140625" style="31" customWidth="1"/>
    <col min="4" max="4" width="9.140625" style="28" customWidth="1"/>
    <col min="5" max="5" width="9.140625" style="29" customWidth="1"/>
    <col min="6" max="6" width="9.140625" style="30" customWidth="1"/>
    <col min="7" max="7" width="4.8515625" style="31" customWidth="1"/>
    <col min="8" max="8" width="4.8515625" style="28" customWidth="1"/>
    <col min="9" max="9" width="4.8515625" style="4" customWidth="1"/>
    <col min="10" max="10" width="4.8515625" style="5" customWidth="1"/>
    <col min="11" max="11" width="4.8515625" style="28" customWidth="1"/>
    <col min="12" max="13" width="4.8515625" style="5" customWidth="1"/>
    <col min="14" max="14" width="9.140625" style="31" customWidth="1"/>
    <col min="15" max="15" width="11.00390625" style="31" bestFit="1" customWidth="1"/>
    <col min="16" max="16384" width="9.140625" style="5" customWidth="1"/>
  </cols>
  <sheetData>
    <row r="1" spans="1:16" ht="15.75">
      <c r="A1" s="1"/>
      <c r="B1" s="2"/>
      <c r="C1" s="33" t="s">
        <v>48</v>
      </c>
      <c r="D1" s="33"/>
      <c r="E1" s="33"/>
      <c r="F1" s="33"/>
      <c r="G1" s="33"/>
      <c r="H1" s="33"/>
      <c r="I1" s="33"/>
      <c r="J1" s="33"/>
      <c r="K1" s="33"/>
      <c r="L1" s="33"/>
      <c r="M1" s="3"/>
      <c r="N1" s="4"/>
      <c r="O1" s="4"/>
      <c r="P1" s="1"/>
    </row>
    <row r="2" spans="1:16" ht="18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ht="18.75">
      <c r="A3" s="6"/>
      <c r="B3" s="6"/>
      <c r="C3" s="6"/>
      <c r="D3" s="35" t="s">
        <v>47</v>
      </c>
      <c r="E3" s="35"/>
      <c r="F3" s="35"/>
      <c r="G3" s="35"/>
      <c r="H3" s="35"/>
      <c r="I3" s="35"/>
      <c r="J3" s="35"/>
      <c r="K3" s="35"/>
      <c r="L3" s="6"/>
      <c r="M3" s="6"/>
      <c r="N3" s="6"/>
      <c r="O3" s="6"/>
      <c r="P3" s="1"/>
    </row>
    <row r="4" spans="1:18" ht="115.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13" t="s">
        <v>12</v>
      </c>
      <c r="M4" s="13" t="s">
        <v>13</v>
      </c>
      <c r="N4" s="14" t="s">
        <v>14</v>
      </c>
      <c r="O4" s="15" t="s">
        <v>15</v>
      </c>
      <c r="P4" s="1"/>
      <c r="Q4" s="16" t="s">
        <v>16</v>
      </c>
      <c r="R4" s="16" t="s">
        <v>17</v>
      </c>
    </row>
    <row r="5" spans="1:18" ht="15.75">
      <c r="A5" s="17">
        <v>1</v>
      </c>
      <c r="B5" s="18"/>
      <c r="C5" s="19" t="s">
        <v>18</v>
      </c>
      <c r="D5" s="19">
        <v>70</v>
      </c>
      <c r="E5" s="19">
        <v>78</v>
      </c>
      <c r="F5" s="19">
        <f>(D5+E5)/2</f>
        <v>74</v>
      </c>
      <c r="G5" s="20">
        <v>4</v>
      </c>
      <c r="H5" s="20">
        <v>3</v>
      </c>
      <c r="I5" s="20"/>
      <c r="J5" s="20"/>
      <c r="K5" s="20"/>
      <c r="L5" s="21"/>
      <c r="M5" s="21"/>
      <c r="N5" s="20">
        <f aca="true" t="shared" si="0" ref="N5:N22">ROUND(F5+G5+I5+H5+J5+L5,0)</f>
        <v>81</v>
      </c>
      <c r="O5" s="20" t="str">
        <f>VLOOKUP(N5,$Q$5:$R$10,2)</f>
        <v>9 (девет)</v>
      </c>
      <c r="P5" s="1"/>
      <c r="Q5" s="1">
        <v>0</v>
      </c>
      <c r="R5" s="1" t="s">
        <v>19</v>
      </c>
    </row>
    <row r="6" spans="1:18" ht="15.75" customHeight="1">
      <c r="A6" s="17">
        <v>2</v>
      </c>
      <c r="B6" s="22"/>
      <c r="C6" s="23" t="s">
        <v>20</v>
      </c>
      <c r="D6" s="19">
        <v>61</v>
      </c>
      <c r="E6" s="19">
        <v>74</v>
      </c>
      <c r="F6" s="19">
        <f>(D6+E6)/2</f>
        <v>67.5</v>
      </c>
      <c r="G6" s="20">
        <v>2</v>
      </c>
      <c r="H6" s="20">
        <v>1</v>
      </c>
      <c r="I6" s="20"/>
      <c r="J6" s="20"/>
      <c r="K6" s="20"/>
      <c r="L6" s="21"/>
      <c r="M6" s="21"/>
      <c r="N6" s="21">
        <f t="shared" si="0"/>
        <v>71</v>
      </c>
      <c r="O6" s="21" t="str">
        <f>VLOOKUP(N6,$Q$5:$R$10,2)</f>
        <v>8 (осум)</v>
      </c>
      <c r="P6" s="1"/>
      <c r="Q6" s="1">
        <v>51</v>
      </c>
      <c r="R6" s="1" t="s">
        <v>21</v>
      </c>
    </row>
    <row r="7" spans="1:18" ht="15.75">
      <c r="A7" s="17">
        <v>3</v>
      </c>
      <c r="B7" s="18"/>
      <c r="C7" s="19" t="s">
        <v>22</v>
      </c>
      <c r="D7" s="19"/>
      <c r="E7" s="19"/>
      <c r="F7" s="19">
        <v>59</v>
      </c>
      <c r="G7" s="20"/>
      <c r="H7" s="20"/>
      <c r="I7" s="20"/>
      <c r="J7" s="20"/>
      <c r="K7" s="20"/>
      <c r="L7" s="21"/>
      <c r="M7" s="21"/>
      <c r="N7" s="21">
        <f t="shared" si="0"/>
        <v>59</v>
      </c>
      <c r="O7" s="21" t="str">
        <f>VLOOKUP(N7,$Q$5:$R$10,2)</f>
        <v>6 (шест)</v>
      </c>
      <c r="P7" s="1"/>
      <c r="Q7" s="1">
        <v>61</v>
      </c>
      <c r="R7" s="1" t="s">
        <v>23</v>
      </c>
    </row>
    <row r="8" spans="1:18" ht="15.75">
      <c r="A8" s="17">
        <v>4</v>
      </c>
      <c r="B8" s="18"/>
      <c r="C8" s="19" t="s">
        <v>24</v>
      </c>
      <c r="D8" s="19">
        <v>78</v>
      </c>
      <c r="E8" s="19">
        <v>80</v>
      </c>
      <c r="F8" s="19">
        <f>(D8+E8)/2</f>
        <v>79</v>
      </c>
      <c r="G8" s="20">
        <v>4</v>
      </c>
      <c r="H8" s="20">
        <v>4</v>
      </c>
      <c r="I8" s="20">
        <v>6</v>
      </c>
      <c r="J8" s="20"/>
      <c r="K8" s="20"/>
      <c r="L8" s="21"/>
      <c r="M8" s="21"/>
      <c r="N8" s="21">
        <f t="shared" si="0"/>
        <v>93</v>
      </c>
      <c r="O8" s="21" t="s">
        <v>25</v>
      </c>
      <c r="P8" s="1"/>
      <c r="Q8" s="1">
        <v>71</v>
      </c>
      <c r="R8" s="1" t="s">
        <v>26</v>
      </c>
    </row>
    <row r="9" spans="1:18" ht="15.75">
      <c r="A9" s="17">
        <v>5</v>
      </c>
      <c r="B9" s="18"/>
      <c r="C9" s="19" t="s">
        <v>27</v>
      </c>
      <c r="D9" s="19">
        <v>80</v>
      </c>
      <c r="E9" s="19">
        <v>80</v>
      </c>
      <c r="F9" s="19">
        <f>(D9+E9)/2</f>
        <v>80</v>
      </c>
      <c r="G9" s="20">
        <v>4</v>
      </c>
      <c r="H9" s="20">
        <v>5</v>
      </c>
      <c r="I9" s="20">
        <v>6</v>
      </c>
      <c r="J9" s="24"/>
      <c r="K9" s="20"/>
      <c r="L9" s="25"/>
      <c r="M9" s="21"/>
      <c r="N9" s="21">
        <f t="shared" si="0"/>
        <v>95</v>
      </c>
      <c r="O9" s="21" t="s">
        <v>25</v>
      </c>
      <c r="P9" s="1"/>
      <c r="Q9" s="1">
        <v>81</v>
      </c>
      <c r="R9" s="1" t="s">
        <v>28</v>
      </c>
    </row>
    <row r="10" spans="1:18" ht="15.75">
      <c r="A10" s="17">
        <v>6</v>
      </c>
      <c r="B10" s="18"/>
      <c r="C10" s="19" t="s">
        <v>29</v>
      </c>
      <c r="D10" s="20">
        <v>51</v>
      </c>
      <c r="E10" s="19">
        <v>41</v>
      </c>
      <c r="F10" s="19">
        <f>(D10+E10)/2</f>
        <v>46</v>
      </c>
      <c r="G10" s="20">
        <v>4</v>
      </c>
      <c r="H10" s="20">
        <v>5</v>
      </c>
      <c r="I10" s="20">
        <v>10</v>
      </c>
      <c r="J10" s="24"/>
      <c r="K10" s="20"/>
      <c r="L10" s="25"/>
      <c r="M10" s="21"/>
      <c r="N10" s="21">
        <f t="shared" si="0"/>
        <v>65</v>
      </c>
      <c r="O10" s="21" t="str">
        <f aca="true" t="shared" si="1" ref="O10:O20">VLOOKUP(N10,$Q$5:$R$10,2)</f>
        <v>7 (седум)</v>
      </c>
      <c r="P10" s="1"/>
      <c r="Q10" s="1">
        <v>91</v>
      </c>
      <c r="R10" s="1" t="s">
        <v>30</v>
      </c>
    </row>
    <row r="11" spans="1:18" ht="15.75">
      <c r="A11" s="17">
        <v>7</v>
      </c>
      <c r="B11" s="18"/>
      <c r="C11" s="19" t="s">
        <v>31</v>
      </c>
      <c r="D11" s="19"/>
      <c r="E11" s="19"/>
      <c r="F11" s="19">
        <v>41</v>
      </c>
      <c r="G11" s="20"/>
      <c r="H11" s="20"/>
      <c r="I11" s="20">
        <v>10</v>
      </c>
      <c r="J11" s="20"/>
      <c r="K11" s="20"/>
      <c r="L11" s="21"/>
      <c r="M11" s="21"/>
      <c r="N11" s="21">
        <f t="shared" si="0"/>
        <v>51</v>
      </c>
      <c r="O11" s="21" t="str">
        <f t="shared" si="1"/>
        <v>6 (шест)</v>
      </c>
      <c r="P11" s="1"/>
      <c r="Q11" s="16"/>
      <c r="R11" s="16"/>
    </row>
    <row r="12" spans="1:18" ht="15.75">
      <c r="A12" s="17">
        <v>8</v>
      </c>
      <c r="B12" s="18"/>
      <c r="C12" s="19" t="s">
        <v>32</v>
      </c>
      <c r="D12" s="20"/>
      <c r="E12" s="19"/>
      <c r="F12" s="19">
        <v>45</v>
      </c>
      <c r="G12" s="20"/>
      <c r="H12" s="20"/>
      <c r="I12" s="20">
        <v>10</v>
      </c>
      <c r="J12" s="24"/>
      <c r="K12" s="20"/>
      <c r="L12" s="25"/>
      <c r="M12" s="21"/>
      <c r="N12" s="21">
        <f t="shared" si="0"/>
        <v>55</v>
      </c>
      <c r="O12" s="21" t="str">
        <f t="shared" si="1"/>
        <v>6 (шест)</v>
      </c>
      <c r="P12" s="1"/>
      <c r="Q12" s="16"/>
      <c r="R12" s="16"/>
    </row>
    <row r="13" spans="1:18" ht="15.75">
      <c r="A13" s="17">
        <v>9</v>
      </c>
      <c r="B13" s="18"/>
      <c r="C13" s="19" t="s">
        <v>33</v>
      </c>
      <c r="D13" s="19">
        <v>68</v>
      </c>
      <c r="E13" s="19">
        <v>70</v>
      </c>
      <c r="F13" s="19">
        <f>(D13+E13)/2</f>
        <v>69</v>
      </c>
      <c r="G13" s="20">
        <v>4</v>
      </c>
      <c r="H13" s="20">
        <v>5</v>
      </c>
      <c r="I13" s="20">
        <v>10</v>
      </c>
      <c r="J13" s="24"/>
      <c r="K13" s="20"/>
      <c r="L13" s="25"/>
      <c r="M13" s="21"/>
      <c r="N13" s="21">
        <f t="shared" si="0"/>
        <v>88</v>
      </c>
      <c r="O13" s="21" t="str">
        <f t="shared" si="1"/>
        <v>9 (девет)</v>
      </c>
      <c r="P13" s="1"/>
      <c r="Q13" s="16"/>
      <c r="R13" s="16"/>
    </row>
    <row r="14" spans="1:18" ht="15.75">
      <c r="A14" s="17">
        <v>10</v>
      </c>
      <c r="B14" s="18"/>
      <c r="C14" s="19" t="s">
        <v>34</v>
      </c>
      <c r="D14" s="19"/>
      <c r="E14" s="19"/>
      <c r="F14" s="19">
        <v>67</v>
      </c>
      <c r="G14" s="20"/>
      <c r="H14" s="20"/>
      <c r="I14" s="20"/>
      <c r="J14" s="20"/>
      <c r="K14" s="20"/>
      <c r="L14" s="21"/>
      <c r="M14" s="21"/>
      <c r="N14" s="21">
        <f t="shared" si="0"/>
        <v>67</v>
      </c>
      <c r="O14" s="21" t="str">
        <f t="shared" si="1"/>
        <v>7 (седум)</v>
      </c>
      <c r="P14" s="1"/>
      <c r="Q14" s="16"/>
      <c r="R14" s="16"/>
    </row>
    <row r="15" spans="1:18" ht="15.75">
      <c r="A15" s="17">
        <v>11</v>
      </c>
      <c r="B15" s="18"/>
      <c r="C15" s="19" t="s">
        <v>35</v>
      </c>
      <c r="D15" s="19"/>
      <c r="E15" s="19"/>
      <c r="F15" s="19">
        <v>41</v>
      </c>
      <c r="G15" s="20"/>
      <c r="H15" s="20"/>
      <c r="I15" s="20">
        <v>10</v>
      </c>
      <c r="J15" s="24"/>
      <c r="K15" s="20"/>
      <c r="L15" s="25"/>
      <c r="M15" s="21"/>
      <c r="N15" s="21">
        <f t="shared" si="0"/>
        <v>51</v>
      </c>
      <c r="O15" s="21" t="str">
        <f t="shared" si="1"/>
        <v>6 (шест)</v>
      </c>
      <c r="P15" s="1"/>
      <c r="Q15" s="16"/>
      <c r="R15" s="16"/>
    </row>
    <row r="16" spans="1:18" ht="15.75">
      <c r="A16" s="17">
        <v>12</v>
      </c>
      <c r="B16" s="18"/>
      <c r="C16" s="19" t="s">
        <v>36</v>
      </c>
      <c r="D16" s="19">
        <v>54</v>
      </c>
      <c r="E16" s="19">
        <v>42</v>
      </c>
      <c r="F16" s="19">
        <f>(D16+E16)/2</f>
        <v>48</v>
      </c>
      <c r="G16" s="20">
        <v>3</v>
      </c>
      <c r="H16" s="20"/>
      <c r="I16" s="20"/>
      <c r="J16" s="20"/>
      <c r="K16" s="20"/>
      <c r="L16" s="21"/>
      <c r="M16" s="21"/>
      <c r="N16" s="21">
        <f t="shared" si="0"/>
        <v>51</v>
      </c>
      <c r="O16" s="21" t="str">
        <f t="shared" si="1"/>
        <v>6 (шест)</v>
      </c>
      <c r="P16" s="1"/>
      <c r="Q16" s="16"/>
      <c r="R16" s="16"/>
    </row>
    <row r="17" spans="1:18" ht="15.75">
      <c r="A17" s="17">
        <v>13</v>
      </c>
      <c r="B17" s="18"/>
      <c r="C17" s="19" t="s">
        <v>37</v>
      </c>
      <c r="D17" s="19"/>
      <c r="E17" s="19"/>
      <c r="F17" s="19">
        <v>42</v>
      </c>
      <c r="G17" s="20">
        <v>2</v>
      </c>
      <c r="H17" s="20"/>
      <c r="I17" s="20">
        <v>10</v>
      </c>
      <c r="J17" s="20"/>
      <c r="K17" s="20"/>
      <c r="L17" s="21"/>
      <c r="M17" s="21"/>
      <c r="N17" s="21">
        <f t="shared" si="0"/>
        <v>54</v>
      </c>
      <c r="O17" s="21" t="str">
        <f t="shared" si="1"/>
        <v>6 (шест)</v>
      </c>
      <c r="Q17" s="16"/>
      <c r="R17" s="16"/>
    </row>
    <row r="18" spans="1:18" ht="15.75">
      <c r="A18" s="17">
        <v>14</v>
      </c>
      <c r="B18" s="18"/>
      <c r="C18" s="19" t="s">
        <v>38</v>
      </c>
      <c r="D18" s="19"/>
      <c r="E18" s="19"/>
      <c r="F18" s="19">
        <v>41</v>
      </c>
      <c r="G18" s="20"/>
      <c r="H18" s="20"/>
      <c r="I18" s="20">
        <v>10</v>
      </c>
      <c r="J18" s="20"/>
      <c r="K18" s="20"/>
      <c r="L18" s="21"/>
      <c r="M18" s="21"/>
      <c r="N18" s="21">
        <f t="shared" si="0"/>
        <v>51</v>
      </c>
      <c r="O18" s="21" t="str">
        <f t="shared" si="1"/>
        <v>6 (шест)</v>
      </c>
      <c r="P18" s="1"/>
      <c r="Q18" s="16"/>
      <c r="R18" s="16"/>
    </row>
    <row r="19" spans="1:18" ht="15.75">
      <c r="A19" s="17">
        <v>15</v>
      </c>
      <c r="B19" s="18"/>
      <c r="C19" s="19" t="s">
        <v>39</v>
      </c>
      <c r="D19" s="20">
        <v>70</v>
      </c>
      <c r="E19" s="19">
        <v>60</v>
      </c>
      <c r="F19" s="19">
        <f>(D19+E19)/2</f>
        <v>65</v>
      </c>
      <c r="G19" s="20">
        <v>4</v>
      </c>
      <c r="H19" s="20">
        <v>6</v>
      </c>
      <c r="I19" s="20">
        <v>6</v>
      </c>
      <c r="J19" s="20"/>
      <c r="K19" s="20"/>
      <c r="L19" s="21"/>
      <c r="M19" s="21"/>
      <c r="N19" s="21">
        <f t="shared" si="0"/>
        <v>81</v>
      </c>
      <c r="O19" s="21" t="str">
        <f t="shared" si="1"/>
        <v>9 (девет)</v>
      </c>
      <c r="P19" s="1"/>
      <c r="Q19" s="16"/>
      <c r="R19" s="16"/>
    </row>
    <row r="20" spans="1:18" ht="15.75">
      <c r="A20" s="17">
        <v>16</v>
      </c>
      <c r="B20" s="18"/>
      <c r="C20" s="19" t="s">
        <v>40</v>
      </c>
      <c r="D20" s="19"/>
      <c r="E20" s="19"/>
      <c r="F20" s="19">
        <v>41</v>
      </c>
      <c r="G20" s="20"/>
      <c r="H20" s="20"/>
      <c r="I20" s="20">
        <v>10</v>
      </c>
      <c r="J20" s="20"/>
      <c r="K20" s="20"/>
      <c r="L20" s="21"/>
      <c r="M20" s="21"/>
      <c r="N20" s="21">
        <f t="shared" si="0"/>
        <v>51</v>
      </c>
      <c r="O20" s="21" t="str">
        <f t="shared" si="1"/>
        <v>6 (шест)</v>
      </c>
      <c r="P20" s="1"/>
      <c r="Q20" s="16"/>
      <c r="R20" s="16"/>
    </row>
    <row r="21" spans="1:18" ht="15.75">
      <c r="A21" s="17">
        <v>17</v>
      </c>
      <c r="B21" s="18"/>
      <c r="C21" s="19" t="s">
        <v>41</v>
      </c>
      <c r="D21" s="19">
        <v>78</v>
      </c>
      <c r="E21" s="19">
        <v>71</v>
      </c>
      <c r="F21" s="19">
        <f>(D21+E21)/2</f>
        <v>74.5</v>
      </c>
      <c r="G21" s="20">
        <v>4</v>
      </c>
      <c r="H21" s="20">
        <v>4</v>
      </c>
      <c r="I21" s="20">
        <v>10</v>
      </c>
      <c r="J21" s="20"/>
      <c r="K21" s="20"/>
      <c r="L21" s="21"/>
      <c r="M21" s="21"/>
      <c r="N21" s="21">
        <f t="shared" si="0"/>
        <v>93</v>
      </c>
      <c r="O21" s="21" t="s">
        <v>25</v>
      </c>
      <c r="P21" s="1"/>
      <c r="Q21" s="16"/>
      <c r="R21" s="16"/>
    </row>
    <row r="22" spans="1:18" ht="15.75">
      <c r="A22" s="17">
        <v>18</v>
      </c>
      <c r="B22" s="18"/>
      <c r="C22" s="19" t="s">
        <v>42</v>
      </c>
      <c r="D22" s="19">
        <v>80</v>
      </c>
      <c r="E22" s="19">
        <v>80</v>
      </c>
      <c r="F22" s="19">
        <f>(D22+E22)/2</f>
        <v>80</v>
      </c>
      <c r="G22" s="20">
        <v>4</v>
      </c>
      <c r="H22" s="20">
        <v>6</v>
      </c>
      <c r="I22" s="20">
        <v>10</v>
      </c>
      <c r="J22" s="20"/>
      <c r="K22" s="20"/>
      <c r="L22" s="21"/>
      <c r="M22" s="21"/>
      <c r="N22" s="21">
        <f t="shared" si="0"/>
        <v>100</v>
      </c>
      <c r="O22" s="21" t="str">
        <f>VLOOKUP(N22,$Q$5:$R$10,2)</f>
        <v>10 (десет) </v>
      </c>
      <c r="P22" s="1"/>
      <c r="Q22" s="16"/>
      <c r="R22" s="16"/>
    </row>
    <row r="23" spans="1:3" ht="15.75">
      <c r="A23" s="5" t="s">
        <v>46</v>
      </c>
      <c r="C23" s="27"/>
    </row>
    <row r="24" ht="15.75">
      <c r="C24" s="27"/>
    </row>
    <row r="25" spans="2:9" ht="15.75">
      <c r="B25" s="26" t="s">
        <v>43</v>
      </c>
      <c r="C25" s="27"/>
      <c r="I25" s="4" t="s">
        <v>44</v>
      </c>
    </row>
    <row r="26" spans="2:9" ht="15.75">
      <c r="B26" s="32">
        <v>44020</v>
      </c>
      <c r="I26" s="4" t="s">
        <v>45</v>
      </c>
    </row>
  </sheetData>
  <sheetProtection/>
  <mergeCells count="3">
    <mergeCell ref="C1:L1"/>
    <mergeCell ref="A2:O2"/>
    <mergeCell ref="D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2020-07-08T11:26:10Z</cp:lastPrinted>
  <dcterms:created xsi:type="dcterms:W3CDTF">2020-06-29T11:04:14Z</dcterms:created>
  <dcterms:modified xsi:type="dcterms:W3CDTF">2020-07-09T08:20:55Z</dcterms:modified>
  <cp:category/>
  <cp:version/>
  <cp:contentType/>
  <cp:contentStatus/>
</cp:coreProperties>
</file>