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<sst xmlns="http://schemas.openxmlformats.org/spreadsheetml/2006/main" count="77" uniqueCount="77">
  <si>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 xml:space="preserve">Прелиминарни резултати </t>
  </si>
  <si>
    <t xml:space="preserve">од испитот и континуираното оценување по предметот </t>
  </si>
  <si>
    <r>
      <t xml:space="preserve">   </t>
    </r>
    <r>
      <rPr>
        <b/>
        <sz val="14"/>
        <rFont val="Times New Roman"/>
        <family val="1"/>
      </rPr>
      <t>Финансиско Сметководство</t>
    </r>
  </si>
  <si>
    <t>поени</t>
  </si>
  <si>
    <t>оцена</t>
  </si>
  <si>
    <t>одржан на ден 10.02.2020</t>
  </si>
  <si>
    <t>5 (пет)</t>
  </si>
  <si>
    <t>6 (шест)</t>
  </si>
  <si>
    <t>7 (седум)</t>
  </si>
  <si>
    <t>8 (осум)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</si>
  <si>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</si>
  <si>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</si>
  <si>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</si>
  <si>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</si>
  <si>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</si>
  <si>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</si>
  <si>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</si>
  <si>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</si>
  <si>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</si>
  <si>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</si>
  <si>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</si>
  <si>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</si>
  <si>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</si>
  <si>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</si>
  <si>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</si>
  <si>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9 (девет)</t>
  </si>
  <si>
    <t>56/18</t>
  </si>
  <si>
    <t xml:space="preserve">10 (десет) </t>
  </si>
  <si>
    <t>29/18</t>
  </si>
  <si>
    <t>53/18</t>
  </si>
  <si>
    <t>63/19</t>
  </si>
  <si>
    <t>113/18</t>
  </si>
  <si>
    <t>91/18</t>
  </si>
  <si>
    <t>49/18</t>
  </si>
  <si>
    <t>90/18</t>
  </si>
  <si>
    <t>41/18</t>
  </si>
  <si>
    <t>60/18</t>
  </si>
  <si>
    <t>51/18</t>
  </si>
  <si>
    <t>79/16</t>
  </si>
  <si>
    <t>52/18</t>
  </si>
  <si>
    <t>50/18</t>
  </si>
  <si>
    <t>62/19</t>
  </si>
  <si>
    <t>65/18</t>
  </si>
  <si>
    <t>39/18</t>
  </si>
  <si>
    <t>282/05</t>
  </si>
  <si>
    <t>26/18</t>
  </si>
  <si>
    <t>38/18</t>
  </si>
  <si>
    <t>42/18</t>
  </si>
  <si>
    <t>63/18</t>
  </si>
  <si>
    <t>348/02</t>
  </si>
  <si>
    <t>44/18</t>
  </si>
  <si>
    <t>59/18</t>
  </si>
  <si>
    <t>34/18</t>
  </si>
  <si>
    <t>57/18</t>
  </si>
  <si>
    <t>45/18</t>
  </si>
  <si>
    <t>09/18</t>
  </si>
  <si>
    <t>78/18</t>
  </si>
  <si>
    <t>54/18</t>
  </si>
  <si>
    <t>62/18</t>
  </si>
  <si>
    <t>47/18</t>
  </si>
  <si>
    <t>43/18</t>
  </si>
  <si>
    <t>24/18</t>
  </si>
  <si>
    <t>58/18</t>
  </si>
  <si>
    <t>28/18</t>
  </si>
  <si>
    <t>48/18</t>
  </si>
  <si>
    <t>46/18</t>
  </si>
  <si>
    <t>68/18</t>
  </si>
  <si>
    <t>55/18</t>
  </si>
  <si>
    <t>Заклучно со реден број 41 (четириесет и еден)</t>
  </si>
  <si>
    <t>Забелешка:Увид во писмените на ден 24.02.2020 (понеделник) и 25.02.2020(вторник) од 8:00 до 09:00 часот кај предметниот професор</t>
  </si>
  <si>
    <t xml:space="preserve">          Прилеп</t>
  </si>
  <si>
    <t>Предметен наставник</t>
  </si>
  <si>
    <t>проф.д-р.Сузана Талеска</t>
  </si>
  <si>
    <t>Заклучно со реден број  ().</t>
  </si>
  <si>
    <t>Забелешка: Консултации на ден () во  часот кај предметниот наставник!</t>
  </si>
  <si>
    <t>Прилеп</t>
  </si>
  <si>
    <t>..2019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</si>
</sst>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0" fontId="19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19" fillId="0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textRotation="180" wrapText="1"/>
    </xf>
    <xf numFmtId="0" fontId="42" fillId="34" borderId="10" xfId="0" applyFont="1" applyFill="1" applyBorder="1" applyAlignment="1">
      <alignment horizontal="center" vertical="center" textRotation="180"/>
    </xf>
    <xf numFmtId="0" fontId="18" fillId="34" borderId="10" xfId="0" applyFont="1" applyFill="1" applyBorder="1" applyAlignment="1">
      <alignment horizontal="center" vertical="center" textRotation="180"/>
    </xf>
    <xf numFmtId="0" fontId="18" fillId="34" borderId="10" xfId="0" applyFont="1" applyFill="1" applyBorder="1" applyAlignment="1">
      <alignment horizontal="center" vertical="center" textRotation="180" wrapText="1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0" fontId="19" fillId="36" borderId="10" xfId="0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top" wrapText="1"/>
    </xf>
    <xf numFmtId="49" fontId="41" fillId="33" borderId="10" xfId="0" applyNumberFormat="1" applyFont="1" applyFill="1" applyBorder="1" applyAlignment="1">
      <alignment horizontal="center" vertical="top" wrapText="1"/>
    </xf>
    <xf numFmtId="0" fontId="19" fillId="36" borderId="10" xfId="0" applyFont="1" applyFill="1" applyBorder="1" applyAlignment="1" quotePrefix="1">
      <alignment horizontal="center" vertical="center"/>
    </xf>
    <xf numFmtId="0" fontId="41" fillId="0" borderId="10" xfId="0" applyFont="1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7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36" borderId="10" xfId="0" applyFont="1" applyFill="1" applyBorder="1" applyAlignment="1">
      <alignment/>
    </xf>
    <xf numFmtId="0" fontId="19" fillId="18" borderId="10" xfId="0" applyFont="1" applyFill="1" applyBorder="1" applyAlignment="1">
      <alignment/>
    </xf>
    <xf numFmtId="0" fontId="19" fillId="16" borderId="10" xfId="0" applyFont="1" applyFill="1" applyBorder="1" applyAlignment="1">
      <alignment/>
    </xf>
    <xf numFmtId="0" fontId="19" fillId="33" borderId="10" xfId="0" applyFont="1" applyFill="1" applyBorder="1" applyAlignment="1">
      <alignment horizontal="left"/>
    </xf>
    <xf numFmtId="49" fontId="19" fillId="33" borderId="10" xfId="0" applyNumberFormat="1" applyFont="1" applyFill="1" applyBorder="1" applyAlignment="1">
      <alignment horizontal="center"/>
    </xf>
    <xf numFmtId="0" fontId="19" fillId="18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0" fontId="41" fillId="36" borderId="10" xfId="0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49" fontId="19" fillId="33" borderId="11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center"/>
    </xf>
    <xf numFmtId="0" fontId="19" fillId="36" borderId="11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vertical="center"/>
    </xf>
    <xf numFmtId="0" fontId="19" fillId="16" borderId="11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41" fillId="33" borderId="12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 vertical="top" wrapText="1"/>
    </xf>
    <xf numFmtId="49" fontId="19" fillId="33" borderId="0" xfId="0" applyNumberFormat="1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49" fontId="41" fillId="33" borderId="0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horizontal="center"/>
    </xf>
    <xf numFmtId="14" fontId="41" fillId="33" borderId="0" xfId="0" applyNumberFormat="1" applyFont="1" applyFill="1" applyBorder="1" applyAlignment="1">
      <alignment horizontal="left"/>
    </xf>
    <xf numFmtId="0" fontId="41" fillId="33" borderId="0" xfId="0" applyFont="1" applyFill="1" applyBorder="1" applyAlignment="1">
      <alignment horizontal="left" vertical="top" wrapText="1"/>
    </xf>
    <xf numFmtId="49" fontId="41" fillId="33" borderId="0" xfId="0" applyNumberFormat="1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left"/>
    </xf>
    <xf numFmtId="49" fontId="19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vertical="top" wrapText="1"/>
    </xf>
    <xf numFmtId="49" fontId="41" fillId="0" borderId="11" xfId="0" applyNumberFormat="1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21"/>
  <sheetViews>
    <sheetView tabSelected="1" zoomScalePageLayoutView="0" workbookViewId="0" topLeftCell="A1">
      <selection activeCell="D58" sqref="D58"/>
    </sheetView>
  </sheetViews>
  <sheetFormatPr defaultColWidth="9.140625" defaultRowHeight="15"/>
  <cols>
    <col min="1" max="1" width="5.00390625" style="2" customWidth="1"/>
    <col min="2" max="2" width="28.57421875" style="95" bestFit="1" customWidth="1"/>
    <col min="3" max="3" width="10.421875" style="99" customWidth="1"/>
    <col min="4" max="4" width="6.28125" style="14" customWidth="1"/>
    <col min="5" max="5" width="6.421875" style="15" customWidth="1"/>
    <col min="6" max="6" width="8.00390625" style="16" customWidth="1"/>
    <col min="7" max="7" width="4.421875" style="2" customWidth="1"/>
    <col min="8" max="8" width="8.8515625" style="2" customWidth="1"/>
    <col min="9" max="11" width="4.28125" style="2" customWidth="1"/>
    <col min="12" max="12" width="4.7109375" style="2" customWidth="1"/>
    <col min="13" max="13" width="6.28125" style="2" customWidth="1"/>
    <col min="14" max="14" width="8.421875" style="2" customWidth="1"/>
    <col min="15" max="15" width="11.421875" style="2" customWidth="1"/>
    <col min="16" max="16" width="3.421875" style="2" customWidth="1"/>
    <col min="17" max="17" width="3.8515625" style="2" customWidth="1"/>
    <col min="18" max="16384" width="9.140625" style="2" customWidth="1"/>
  </cols>
  <sheetData>
    <row r="2" spans="1:14" ht="15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8" ht="28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AA4" s="5" t="s">
        <v>3</v>
      </c>
      <c r="AB4" s="5" t="s">
        <v>4</v>
      </c>
    </row>
    <row r="5" spans="1:28" ht="18.75">
      <c r="A5" s="6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AA5" s="7">
        <v>0</v>
      </c>
      <c r="AB5" s="7" t="s">
        <v>6</v>
      </c>
    </row>
    <row r="6" spans="1:28" ht="15.75">
      <c r="A6" s="7"/>
      <c r="B6" s="8"/>
      <c r="C6" s="9"/>
      <c r="D6" s="10"/>
      <c r="E6" s="11"/>
      <c r="F6" s="12"/>
      <c r="AA6" s="7">
        <v>51</v>
      </c>
      <c r="AB6" s="7" t="s">
        <v>7</v>
      </c>
    </row>
    <row r="7" spans="1:28" ht="15.75">
      <c r="A7" s="7"/>
      <c r="B7" s="8"/>
      <c r="C7" s="13"/>
      <c r="AA7" s="7">
        <v>61</v>
      </c>
      <c r="AB7" s="7" t="s">
        <v>8</v>
      </c>
    </row>
    <row r="8" spans="1:28" ht="15.75">
      <c r="A8" s="7"/>
      <c r="B8" s="8"/>
      <c r="C8" s="13"/>
      <c r="AA8" s="7">
        <v>71</v>
      </c>
      <c r="AB8" s="7" t="s">
        <v>9</v>
      </c>
    </row>
    <row r="9" spans="1:28" ht="112.5" customHeight="1">
      <c r="A9" s="17" t="s">
        <v>10</v>
      </c>
      <c r="B9" s="18" t="s">
        <v>11</v>
      </c>
      <c r="C9" s="19" t="s">
        <v>12</v>
      </c>
      <c r="D9" s="20" t="s">
        <v>13</v>
      </c>
      <c r="E9" s="21" t="s">
        <v>14</v>
      </c>
      <c r="F9" s="20" t="s">
        <v>15</v>
      </c>
      <c r="G9" s="22" t="s">
        <v>16</v>
      </c>
      <c r="H9" s="22" t="s">
        <v>17</v>
      </c>
      <c r="I9" s="22" t="s">
        <v>18</v>
      </c>
      <c r="J9" s="22" t="s">
        <v>19</v>
      </c>
      <c r="K9" s="23" t="s">
        <v>20</v>
      </c>
      <c r="L9" s="23" t="s">
        <v>21</v>
      </c>
      <c r="M9" s="23" t="s">
        <v>22</v>
      </c>
      <c r="N9" s="24" t="s">
        <v>23</v>
      </c>
      <c r="O9" s="25" t="s">
        <v>24</v>
      </c>
      <c r="AA9" s="7">
        <v>81</v>
      </c>
      <c r="AB9" s="7" t="s">
        <v>25</v>
      </c>
    </row>
    <row r="10" spans="1:28" ht="15.75">
      <c r="A10" s="26">
        <v>1</v>
      </c>
      <c r="B10" s="27"/>
      <c r="C10" s="28" t="s">
        <v>26</v>
      </c>
      <c r="D10" s="29">
        <v>48</v>
      </c>
      <c r="E10" s="29">
        <v>80</v>
      </c>
      <c r="F10" s="30">
        <f>(D10+E10)/2</f>
        <v>64</v>
      </c>
      <c r="G10" s="31">
        <v>5</v>
      </c>
      <c r="H10" s="32">
        <v>2</v>
      </c>
      <c r="I10" s="33">
        <v>10</v>
      </c>
      <c r="J10" s="34"/>
      <c r="K10" s="35"/>
      <c r="L10" s="36"/>
      <c r="M10" s="37">
        <f>G10+H10+I10+J10+K10+L10</f>
        <v>17</v>
      </c>
      <c r="N10" s="37">
        <f>ROUND(F10+G10+H10+I10+J10+K10+L10,0)</f>
        <v>81</v>
      </c>
      <c r="O10" s="37" t="str">
        <f>VLOOKUP(N10,$AA$5:$AB$10,2)</f>
        <v>9 (девет)</v>
      </c>
      <c r="AA10" s="7">
        <v>91</v>
      </c>
      <c r="AB10" s="7" t="s">
        <v>27</v>
      </c>
    </row>
    <row r="11" spans="1:15" ht="17.25" customHeight="1">
      <c r="A11" s="26">
        <v>2</v>
      </c>
      <c r="B11" s="38"/>
      <c r="C11" s="39" t="s">
        <v>28</v>
      </c>
      <c r="D11" s="29"/>
      <c r="E11" s="29"/>
      <c r="F11" s="30">
        <f>(D11+E11)/2</f>
        <v>0</v>
      </c>
      <c r="G11" s="31">
        <v>1</v>
      </c>
      <c r="H11" s="40"/>
      <c r="I11" s="33"/>
      <c r="J11" s="34"/>
      <c r="K11" s="35"/>
      <c r="L11" s="36"/>
      <c r="M11" s="37">
        <f>G11+H11+I11+J11+K11+L11</f>
        <v>1</v>
      </c>
      <c r="N11" s="37">
        <f>ROUND(F11+G11+H11+I11+J11+K11+L11,0)</f>
        <v>1</v>
      </c>
      <c r="O11" s="37" t="str">
        <f>VLOOKUP(N11,$AA$5:$AB$10,2)</f>
        <v>5 (пет)</v>
      </c>
    </row>
    <row r="12" spans="1:15" ht="15.75">
      <c r="A12" s="26">
        <v>3</v>
      </c>
      <c r="B12" s="27"/>
      <c r="C12" s="28" t="s">
        <v>29</v>
      </c>
      <c r="D12" s="29">
        <v>55</v>
      </c>
      <c r="E12" s="29">
        <v>71</v>
      </c>
      <c r="F12" s="30">
        <f>(D12+E12)/2</f>
        <v>63</v>
      </c>
      <c r="G12" s="31">
        <v>5</v>
      </c>
      <c r="H12" s="40">
        <v>3</v>
      </c>
      <c r="I12" s="33"/>
      <c r="J12" s="34"/>
      <c r="K12" s="35"/>
      <c r="L12" s="36"/>
      <c r="M12" s="37">
        <f>G12+H12+I12+J12+K12+L12</f>
        <v>8</v>
      </c>
      <c r="N12" s="37">
        <f>ROUND(F12+G12+H12+I12+J12+K12+L12,0)</f>
        <v>71</v>
      </c>
      <c r="O12" s="37" t="str">
        <f>VLOOKUP(N12,$AA$5:$AB$10,2)</f>
        <v>8 (осум)</v>
      </c>
    </row>
    <row r="13" spans="1:15" ht="15.75">
      <c r="A13" s="26">
        <v>4</v>
      </c>
      <c r="B13" s="41"/>
      <c r="C13" s="42" t="s">
        <v>30</v>
      </c>
      <c r="D13" s="43"/>
      <c r="E13" s="43"/>
      <c r="F13" s="44">
        <v>61</v>
      </c>
      <c r="G13" s="45"/>
      <c r="H13" s="46"/>
      <c r="I13" s="47"/>
      <c r="J13" s="45"/>
      <c r="K13" s="48"/>
      <c r="L13" s="45"/>
      <c r="M13" s="37">
        <f>G13+H13+I13+J13+K13+L13</f>
        <v>0</v>
      </c>
      <c r="N13" s="37">
        <f>ROUND(F13+G13+H13+I13+J13+K13+L13,0)</f>
        <v>61</v>
      </c>
      <c r="O13" s="37" t="str">
        <f>VLOOKUP(N13,$AA$5:$AB$10,2)</f>
        <v>7 (седум)</v>
      </c>
    </row>
    <row r="14" spans="1:15" ht="15.75">
      <c r="A14" s="26">
        <v>5</v>
      </c>
      <c r="B14" s="49"/>
      <c r="C14" s="50" t="s">
        <v>31</v>
      </c>
      <c r="D14" s="34">
        <v>65</v>
      </c>
      <c r="E14" s="29">
        <v>80</v>
      </c>
      <c r="F14" s="30">
        <f>(D14+E14)/2</f>
        <v>72.5</v>
      </c>
      <c r="G14" s="31">
        <v>5</v>
      </c>
      <c r="H14" s="32">
        <v>5</v>
      </c>
      <c r="I14" s="51">
        <v>10</v>
      </c>
      <c r="J14" s="34"/>
      <c r="K14" s="35"/>
      <c r="L14" s="36"/>
      <c r="M14" s="37">
        <f>G14+H14+I14+J14+K14+L14</f>
        <v>20</v>
      </c>
      <c r="N14" s="37">
        <f>ROUND(F14+G14+H14+I14+J14+K14+L14,0)</f>
        <v>93</v>
      </c>
      <c r="O14" s="37" t="str">
        <f>VLOOKUP(N14,$AA$5:$AB$10,2)</f>
        <v>10 (десет) </v>
      </c>
    </row>
    <row r="15" spans="1:15" ht="15.75">
      <c r="A15" s="26">
        <v>6</v>
      </c>
      <c r="B15" s="38"/>
      <c r="C15" s="39" t="s">
        <v>32</v>
      </c>
      <c r="D15" s="29">
        <v>41</v>
      </c>
      <c r="E15" s="29">
        <v>51</v>
      </c>
      <c r="F15" s="30">
        <f>(D15+E15)/2</f>
        <v>46</v>
      </c>
      <c r="G15" s="31">
        <v>5</v>
      </c>
      <c r="H15" s="32"/>
      <c r="I15" s="33"/>
      <c r="J15" s="34"/>
      <c r="K15" s="35"/>
      <c r="L15" s="36"/>
      <c r="M15" s="37">
        <f>G15+H15+I15+J15+K15+L15</f>
        <v>5</v>
      </c>
      <c r="N15" s="37">
        <f>ROUND(F15+G15+H15+I15+J15+K15+L15,0)</f>
        <v>51</v>
      </c>
      <c r="O15" s="37" t="str">
        <f>VLOOKUP(N15,$AA$5:$AB$10,2)</f>
        <v>6 (шест)</v>
      </c>
    </row>
    <row r="16" spans="1:15" ht="15.75">
      <c r="A16" s="26">
        <v>7</v>
      </c>
      <c r="B16" s="38"/>
      <c r="C16" s="39" t="s">
        <v>33</v>
      </c>
      <c r="D16" s="29">
        <v>80</v>
      </c>
      <c r="E16" s="29">
        <v>80</v>
      </c>
      <c r="F16" s="30">
        <f>(D16+E16)/2</f>
        <v>80</v>
      </c>
      <c r="G16" s="31">
        <v>5</v>
      </c>
      <c r="H16" s="40">
        <v>2</v>
      </c>
      <c r="I16" s="33">
        <v>10</v>
      </c>
      <c r="J16" s="34"/>
      <c r="K16" s="35"/>
      <c r="L16" s="36"/>
      <c r="M16" s="37">
        <f>G16+H16+I16+J16+K16+L16</f>
        <v>17</v>
      </c>
      <c r="N16" s="37">
        <f>ROUND(F16+G16+H16+I16+J16+K16+L16,0)</f>
        <v>97</v>
      </c>
      <c r="O16" s="37" t="str">
        <f>VLOOKUP(N16,$AA$5:$AB$10,2)</f>
        <v>10 (десет) </v>
      </c>
    </row>
    <row r="17" spans="1:15" ht="15.75">
      <c r="A17" s="26">
        <v>8</v>
      </c>
      <c r="B17" s="27"/>
      <c r="C17" s="28" t="s">
        <v>34</v>
      </c>
      <c r="D17" s="29">
        <v>50</v>
      </c>
      <c r="E17" s="29">
        <v>78</v>
      </c>
      <c r="F17" s="30">
        <f>(D17+E17)/2</f>
        <v>64</v>
      </c>
      <c r="G17" s="31">
        <v>5</v>
      </c>
      <c r="H17" s="40">
        <v>2</v>
      </c>
      <c r="I17" s="51">
        <v>10</v>
      </c>
      <c r="J17" s="34"/>
      <c r="K17" s="35"/>
      <c r="L17" s="36"/>
      <c r="M17" s="37">
        <f>G17+H17+I17+J17+K17+L17</f>
        <v>17</v>
      </c>
      <c r="N17" s="37">
        <f>ROUND(F17+G17+H17+I17+J17+K17+L17,0)</f>
        <v>81</v>
      </c>
      <c r="O17" s="37" t="str">
        <f>VLOOKUP(N17,$AA$5:$AB$10,2)</f>
        <v>9 (девет)</v>
      </c>
    </row>
    <row r="18" spans="1:15" ht="15.75">
      <c r="A18" s="26">
        <v>9</v>
      </c>
      <c r="B18" s="27"/>
      <c r="C18" s="28" t="s">
        <v>35</v>
      </c>
      <c r="D18" s="29"/>
      <c r="E18" s="29"/>
      <c r="F18" s="30">
        <f>(D18+E18)/2</f>
        <v>0</v>
      </c>
      <c r="G18" s="31">
        <v>4</v>
      </c>
      <c r="H18" s="32"/>
      <c r="I18" s="33"/>
      <c r="J18" s="34"/>
      <c r="K18" s="35"/>
      <c r="L18" s="36"/>
      <c r="M18" s="37">
        <f>G18+H18+I18+J18+K18+L18</f>
        <v>4</v>
      </c>
      <c r="N18" s="37">
        <f>ROUND(F18+G18+H18+I18+J18+K18+L18,0)</f>
        <v>4</v>
      </c>
      <c r="O18" s="37" t="str">
        <f>VLOOKUP(N18,$AA$5:$AB$10,2)</f>
        <v>5 (пет)</v>
      </c>
    </row>
    <row r="19" spans="1:15" ht="15.75">
      <c r="A19" s="26">
        <v>10</v>
      </c>
      <c r="B19" s="27"/>
      <c r="C19" s="28" t="s">
        <v>36</v>
      </c>
      <c r="D19" s="29">
        <v>48</v>
      </c>
      <c r="E19" s="29">
        <v>62</v>
      </c>
      <c r="F19" s="30">
        <f>(D19+E19)/2</f>
        <v>55</v>
      </c>
      <c r="G19" s="31">
        <v>5</v>
      </c>
      <c r="H19" s="32"/>
      <c r="I19" s="33">
        <v>5</v>
      </c>
      <c r="J19" s="34"/>
      <c r="K19" s="35"/>
      <c r="L19" s="36"/>
      <c r="M19" s="37">
        <f>G19+H19+I19+J19+K19+L19</f>
        <v>10</v>
      </c>
      <c r="N19" s="37">
        <f>ROUND(F19+G19+H19+I19+J19+K19+L19,0)</f>
        <v>65</v>
      </c>
      <c r="O19" s="37" t="str">
        <f>VLOOKUP(N19,$AA$5:$AB$10,2)</f>
        <v>7 (седум)</v>
      </c>
    </row>
    <row r="20" spans="1:15" ht="15.75">
      <c r="A20" s="26">
        <v>11</v>
      </c>
      <c r="B20" s="52"/>
      <c r="C20" s="53" t="s">
        <v>37</v>
      </c>
      <c r="D20" s="34">
        <v>65</v>
      </c>
      <c r="E20" s="29">
        <v>80</v>
      </c>
      <c r="F20" s="30">
        <f>(D20+E20)/2</f>
        <v>72.5</v>
      </c>
      <c r="G20" s="31">
        <v>5</v>
      </c>
      <c r="H20" s="32"/>
      <c r="I20" s="33"/>
      <c r="J20" s="34"/>
      <c r="K20" s="35"/>
      <c r="L20" s="36"/>
      <c r="M20" s="37">
        <f>G20+H20+I20+J20+K20+L20</f>
        <v>5</v>
      </c>
      <c r="N20" s="37">
        <f>ROUND(F20+G20+H20+I20+J20+K20+L20,0)</f>
        <v>78</v>
      </c>
      <c r="O20" s="37" t="str">
        <f>VLOOKUP(N20,$AA$5:$AB$10,2)</f>
        <v>8 (осум)</v>
      </c>
    </row>
    <row r="21" spans="1:15" ht="15.75">
      <c r="A21" s="26">
        <v>12</v>
      </c>
      <c r="B21" s="27"/>
      <c r="C21" s="28" t="s">
        <v>38</v>
      </c>
      <c r="D21" s="29"/>
      <c r="E21" s="29"/>
      <c r="F21" s="30">
        <f>(D21+E21)/2</f>
        <v>0</v>
      </c>
      <c r="G21" s="31">
        <v>5</v>
      </c>
      <c r="H21" s="32"/>
      <c r="I21" s="51"/>
      <c r="J21" s="34"/>
      <c r="K21" s="35"/>
      <c r="L21" s="36"/>
      <c r="M21" s="37">
        <f>G21+H21+I21+J21+K21+L21</f>
        <v>5</v>
      </c>
      <c r="N21" s="37">
        <f>ROUND(F21+G21+H21+I21+J21+K21+L21,0)</f>
        <v>5</v>
      </c>
      <c r="O21" s="37" t="str">
        <f>VLOOKUP(N21,$AA$5:$AB$10,2)</f>
        <v>5 (пет)</v>
      </c>
    </row>
    <row r="22" spans="1:15" ht="15.75">
      <c r="A22" s="26">
        <v>13</v>
      </c>
      <c r="B22" s="27"/>
      <c r="C22" s="28" t="s">
        <v>39</v>
      </c>
      <c r="D22" s="54">
        <v>72</v>
      </c>
      <c r="E22" s="54">
        <v>78</v>
      </c>
      <c r="F22" s="30">
        <f>(D22+E22)/2</f>
        <v>75</v>
      </c>
      <c r="G22" s="31">
        <v>4</v>
      </c>
      <c r="H22" s="32"/>
      <c r="I22" s="33"/>
      <c r="J22" s="34"/>
      <c r="K22" s="35"/>
      <c r="L22" s="36"/>
      <c r="M22" s="37">
        <f>G22+H22+I22+J22+K22+L22</f>
        <v>4</v>
      </c>
      <c r="N22" s="37">
        <f>ROUND(F22+G22+H22+I22+J22+K22+L22,0)</f>
        <v>79</v>
      </c>
      <c r="O22" s="37" t="str">
        <f>VLOOKUP(N22,$AA$5:$AB$10,2)</f>
        <v>8 (осум)</v>
      </c>
    </row>
    <row r="23" spans="1:15" ht="15.75">
      <c r="A23" s="26">
        <v>14</v>
      </c>
      <c r="B23" s="27"/>
      <c r="C23" s="43" t="s">
        <v>40</v>
      </c>
      <c r="D23" s="29">
        <v>41</v>
      </c>
      <c r="E23" s="29">
        <v>62</v>
      </c>
      <c r="F23" s="30">
        <f>(D23+E23)/2</f>
        <v>51.5</v>
      </c>
      <c r="G23" s="31">
        <v>3</v>
      </c>
      <c r="H23" s="32"/>
      <c r="I23" s="33"/>
      <c r="J23" s="34"/>
      <c r="K23" s="35"/>
      <c r="L23" s="36"/>
      <c r="M23" s="37">
        <f>G23+H23+I23+J23+K23+L23</f>
        <v>3</v>
      </c>
      <c r="N23" s="37">
        <f>ROUND(F23+G23+H23+I23+J23+K23+L23,0)</f>
        <v>55</v>
      </c>
      <c r="O23" s="37" t="str">
        <f>VLOOKUP(N23,$AA$5:$AB$10,2)</f>
        <v>6 (шест)</v>
      </c>
    </row>
    <row r="24" spans="1:15" ht="15.75">
      <c r="A24" s="26">
        <v>15</v>
      </c>
      <c r="B24" s="41"/>
      <c r="C24" s="42" t="s">
        <v>41</v>
      </c>
      <c r="D24" s="43"/>
      <c r="E24" s="43"/>
      <c r="F24" s="44">
        <v>51</v>
      </c>
      <c r="G24" s="45"/>
      <c r="H24" s="46"/>
      <c r="I24" s="47"/>
      <c r="J24" s="45"/>
      <c r="K24" s="45"/>
      <c r="L24" s="45"/>
      <c r="M24" s="37">
        <f>G24+H24+I24+J24+K24+L24</f>
        <v>0</v>
      </c>
      <c r="N24" s="37">
        <f>ROUND(F24+G24+H24+I24+J24+K24+L24,0)</f>
        <v>51</v>
      </c>
      <c r="O24" s="37" t="str">
        <f>VLOOKUP(N24,$AA$5:$AB$10,2)</f>
        <v>6 (шест)</v>
      </c>
    </row>
    <row r="25" spans="1:15" ht="15.75">
      <c r="A25" s="26">
        <v>16</v>
      </c>
      <c r="B25" s="27"/>
      <c r="C25" s="43" t="s">
        <v>42</v>
      </c>
      <c r="D25" s="54">
        <v>68</v>
      </c>
      <c r="E25" s="54">
        <v>70</v>
      </c>
      <c r="F25" s="55">
        <f>(D25+E25)/2</f>
        <v>69</v>
      </c>
      <c r="G25" s="36">
        <v>4</v>
      </c>
      <c r="H25" s="56"/>
      <c r="I25" s="51"/>
      <c r="J25" s="36"/>
      <c r="K25" s="35"/>
      <c r="L25" s="36"/>
      <c r="M25" s="37">
        <f>G25+H25+I25+J25+K25+L25</f>
        <v>4</v>
      </c>
      <c r="N25" s="37">
        <f>ROUND(F25+G25+H25+I25+J25+K25+L25,0)</f>
        <v>73</v>
      </c>
      <c r="O25" s="37" t="str">
        <f>VLOOKUP(N25,$AA$5:$AB$10,2)</f>
        <v>8 (осум)</v>
      </c>
    </row>
    <row r="26" spans="1:15" ht="15.75">
      <c r="A26" s="26">
        <v>17</v>
      </c>
      <c r="B26" s="49"/>
      <c r="C26" s="50" t="s">
        <v>43</v>
      </c>
      <c r="D26" s="34">
        <v>49</v>
      </c>
      <c r="E26" s="29">
        <v>59</v>
      </c>
      <c r="F26" s="30">
        <f>(D26+E26)/2</f>
        <v>54</v>
      </c>
      <c r="G26" s="31">
        <v>2</v>
      </c>
      <c r="H26" s="40"/>
      <c r="I26" s="33"/>
      <c r="J26" s="34"/>
      <c r="K26" s="35"/>
      <c r="L26" s="36"/>
      <c r="M26" s="37">
        <f>G26+H26+I26+J26+K26+L26</f>
        <v>2</v>
      </c>
      <c r="N26" s="37">
        <f>ROUND(F26+G26+H26+I26+J26+K26+L26,0)</f>
        <v>56</v>
      </c>
      <c r="O26" s="37" t="str">
        <f>VLOOKUP(N26,$AA$5:$AB$10,2)</f>
        <v>6 (шест)</v>
      </c>
    </row>
    <row r="27" spans="1:15" ht="15.75">
      <c r="A27" s="26">
        <v>18</v>
      </c>
      <c r="B27" s="57"/>
      <c r="C27" s="58" t="s">
        <v>44</v>
      </c>
      <c r="D27" s="43"/>
      <c r="E27" s="43"/>
      <c r="F27" s="44">
        <v>61</v>
      </c>
      <c r="G27" s="45"/>
      <c r="H27" s="46"/>
      <c r="I27" s="45"/>
      <c r="J27" s="45"/>
      <c r="K27" s="45"/>
      <c r="L27" s="45"/>
      <c r="M27" s="37">
        <f>G27+H27+I27+J27+K27+L27</f>
        <v>0</v>
      </c>
      <c r="N27" s="37">
        <f>ROUND(F27+G27+H27+I27+J27+K27+L27,0)</f>
        <v>61</v>
      </c>
      <c r="O27" s="37" t="str">
        <f>VLOOKUP(N27,$AA$5:$AB$10,2)</f>
        <v>7 (седум)</v>
      </c>
    </row>
    <row r="28" spans="1:15" ht="15" customHeight="1">
      <c r="A28" s="26">
        <v>19</v>
      </c>
      <c r="B28" s="27"/>
      <c r="C28" s="28" t="s">
        <v>45</v>
      </c>
      <c r="D28" s="29">
        <v>45</v>
      </c>
      <c r="E28" s="29">
        <v>80</v>
      </c>
      <c r="F28" s="30">
        <f>(D28+E28)/2</f>
        <v>62.5</v>
      </c>
      <c r="G28" s="31">
        <v>4</v>
      </c>
      <c r="H28" s="32"/>
      <c r="I28" s="33"/>
      <c r="J28" s="34"/>
      <c r="K28" s="35"/>
      <c r="L28" s="36"/>
      <c r="M28" s="37">
        <f>G28+H28+I28+J28+K28+L28</f>
        <v>4</v>
      </c>
      <c r="N28" s="37">
        <f>ROUND(F28+G28+H28+I28+J28+K28+L28,0)</f>
        <v>67</v>
      </c>
      <c r="O28" s="37" t="str">
        <f>VLOOKUP(N28,$AA$5:$AB$10,2)</f>
        <v>7 (седум)</v>
      </c>
    </row>
    <row r="29" spans="1:15" ht="15.75">
      <c r="A29" s="26">
        <v>20</v>
      </c>
      <c r="B29" s="27"/>
      <c r="C29" s="28" t="s">
        <v>46</v>
      </c>
      <c r="D29" s="29">
        <v>60</v>
      </c>
      <c r="E29" s="29">
        <v>80</v>
      </c>
      <c r="F29" s="30">
        <f>(D29+E29)/2</f>
        <v>70</v>
      </c>
      <c r="G29" s="31">
        <v>5</v>
      </c>
      <c r="H29" s="40">
        <v>5</v>
      </c>
      <c r="I29" s="51">
        <v>10</v>
      </c>
      <c r="J29" s="34"/>
      <c r="K29" s="35"/>
      <c r="L29" s="36"/>
      <c r="M29" s="37">
        <f>G29+H29+I29+J29+K29+L29</f>
        <v>20</v>
      </c>
      <c r="N29" s="37">
        <f>ROUND(F29+G29+H29+I29+J29+K29+L29,0)</f>
        <v>90</v>
      </c>
      <c r="O29" s="37" t="str">
        <f>VLOOKUP(N29,$AA$5:$AB$10,2)</f>
        <v>9 (девет)</v>
      </c>
    </row>
    <row r="30" spans="1:15" ht="15.75">
      <c r="A30" s="26">
        <v>21</v>
      </c>
      <c r="B30" s="49"/>
      <c r="C30" s="59" t="s">
        <v>47</v>
      </c>
      <c r="D30" s="34">
        <v>80</v>
      </c>
      <c r="E30" s="29">
        <v>80</v>
      </c>
      <c r="F30" s="30">
        <f>(D30+E30)/2</f>
        <v>80</v>
      </c>
      <c r="G30" s="31">
        <v>5</v>
      </c>
      <c r="H30" s="40">
        <v>5</v>
      </c>
      <c r="I30" s="33">
        <v>10</v>
      </c>
      <c r="J30" s="34"/>
      <c r="K30" s="35"/>
      <c r="L30" s="36"/>
      <c r="M30" s="37">
        <f>G30+H30+I30+J30+K30+L30</f>
        <v>20</v>
      </c>
      <c r="N30" s="37">
        <f>ROUND(F30+G30+H30+I30+J30+K30+L30,0)</f>
        <v>100</v>
      </c>
      <c r="O30" s="37" t="str">
        <f>VLOOKUP(N30,$AA$5:$AB$10,2)</f>
        <v>10 (десет) </v>
      </c>
    </row>
    <row r="31" spans="1:15" ht="15.75">
      <c r="A31" s="26">
        <v>22</v>
      </c>
      <c r="B31" s="27"/>
      <c r="C31" s="43" t="s">
        <v>48</v>
      </c>
      <c r="D31" s="29">
        <v>62</v>
      </c>
      <c r="E31" s="29">
        <v>78</v>
      </c>
      <c r="F31" s="30">
        <f>(D31+E31)/2</f>
        <v>70</v>
      </c>
      <c r="G31" s="36">
        <v>5</v>
      </c>
      <c r="H31" s="56">
        <v>1</v>
      </c>
      <c r="I31" s="51"/>
      <c r="J31" s="36"/>
      <c r="K31" s="35"/>
      <c r="L31" s="36"/>
      <c r="M31" s="37">
        <f>G31+H31+I31+J31+K31+L31</f>
        <v>6</v>
      </c>
      <c r="N31" s="37">
        <f>ROUND(F31+G31+H31+I31+J31+K31+L31,0)</f>
        <v>76</v>
      </c>
      <c r="O31" s="37" t="str">
        <f>VLOOKUP(N31,$AA$5:$AB$10,2)</f>
        <v>8 (осум)</v>
      </c>
    </row>
    <row r="32" spans="1:15" ht="15.75">
      <c r="A32" s="26">
        <v>23</v>
      </c>
      <c r="B32" s="41"/>
      <c r="C32" s="42" t="s">
        <v>49</v>
      </c>
      <c r="D32" s="43"/>
      <c r="E32" s="43"/>
      <c r="F32" s="44">
        <v>51</v>
      </c>
      <c r="G32" s="45"/>
      <c r="H32" s="46"/>
      <c r="I32" s="45"/>
      <c r="J32" s="45"/>
      <c r="K32" s="45"/>
      <c r="L32" s="45"/>
      <c r="M32" s="37">
        <f>G32+H32+I32+J32+K32+L32</f>
        <v>0</v>
      </c>
      <c r="N32" s="37">
        <f>ROUND(F32+G32+H32+I32+J32+K32+L32,0)</f>
        <v>51</v>
      </c>
      <c r="O32" s="37" t="str">
        <f>VLOOKUP(N32,$AA$5:$AB$10,2)</f>
        <v>6 (шест)</v>
      </c>
    </row>
    <row r="33" spans="1:15" ht="15.75">
      <c r="A33" s="26">
        <v>24</v>
      </c>
      <c r="B33" s="27"/>
      <c r="C33" s="28" t="s">
        <v>50</v>
      </c>
      <c r="D33" s="29">
        <v>43</v>
      </c>
      <c r="E33" s="29">
        <v>68</v>
      </c>
      <c r="F33" s="30">
        <f>(D33+E33)/2</f>
        <v>55.5</v>
      </c>
      <c r="G33" s="31">
        <v>5</v>
      </c>
      <c r="H33" s="32">
        <v>1</v>
      </c>
      <c r="I33" s="33">
        <v>10</v>
      </c>
      <c r="J33" s="34"/>
      <c r="K33" s="35"/>
      <c r="L33" s="36"/>
      <c r="M33" s="37">
        <f>G33+H33+I33+J33+K33+L33</f>
        <v>16</v>
      </c>
      <c r="N33" s="37">
        <f>ROUND(F33+G33+H33+I33+J33+K33+L33,0)</f>
        <v>72</v>
      </c>
      <c r="O33" s="37" t="str">
        <f>VLOOKUP(N33,$AA$5:$AB$10,2)</f>
        <v>8 (осум)</v>
      </c>
    </row>
    <row r="34" spans="1:15" ht="15.75">
      <c r="A34" s="26">
        <v>25</v>
      </c>
      <c r="B34" s="27"/>
      <c r="C34" s="28" t="s">
        <v>51</v>
      </c>
      <c r="D34" s="29">
        <v>41</v>
      </c>
      <c r="E34" s="29">
        <v>68</v>
      </c>
      <c r="F34" s="30">
        <f>(D34+E34)/2</f>
        <v>54.5</v>
      </c>
      <c r="G34" s="31">
        <v>5</v>
      </c>
      <c r="H34" s="40">
        <v>2</v>
      </c>
      <c r="I34" s="51"/>
      <c r="J34" s="34"/>
      <c r="K34" s="35"/>
      <c r="L34" s="36"/>
      <c r="M34" s="37">
        <f>G34+H34+I34+J34+K34+L34</f>
        <v>7</v>
      </c>
      <c r="N34" s="37">
        <f>ROUND(F34+G34+H34+I34+J34+K34+L34,0)</f>
        <v>62</v>
      </c>
      <c r="O34" s="37" t="str">
        <f>VLOOKUP(N34,$AA$5:$AB$10,2)</f>
        <v>7 (седум)</v>
      </c>
    </row>
    <row r="35" spans="1:15" ht="15.75">
      <c r="A35" s="26">
        <v>26</v>
      </c>
      <c r="B35" s="27"/>
      <c r="C35" s="28" t="s">
        <v>52</v>
      </c>
      <c r="D35" s="54">
        <v>43</v>
      </c>
      <c r="E35" s="29"/>
      <c r="F35" s="30">
        <f>(D35+E35)/2</f>
        <v>21.5</v>
      </c>
      <c r="G35" s="31">
        <v>4</v>
      </c>
      <c r="H35" s="40"/>
      <c r="I35" s="33"/>
      <c r="J35" s="34"/>
      <c r="K35" s="35"/>
      <c r="L35" s="36"/>
      <c r="M35" s="37">
        <f>G35+H35+I35+J35+K35+L35</f>
        <v>4</v>
      </c>
      <c r="N35" s="37">
        <f>ROUND(F35+G35+H35+I35+J35+K35+L35,0)</f>
        <v>26</v>
      </c>
      <c r="O35" s="37" t="str">
        <f>VLOOKUP(N35,$AA$5:$AB$10,2)</f>
        <v>5 (пет)</v>
      </c>
    </row>
    <row r="36" spans="1:15" ht="15.75">
      <c r="A36" s="26">
        <v>27</v>
      </c>
      <c r="B36" s="49"/>
      <c r="C36" s="50" t="s">
        <v>53</v>
      </c>
      <c r="D36" s="34">
        <v>60</v>
      </c>
      <c r="E36" s="29">
        <v>80</v>
      </c>
      <c r="F36" s="30">
        <f>(D36+E36)/2</f>
        <v>70</v>
      </c>
      <c r="G36" s="36">
        <v>5</v>
      </c>
      <c r="H36" s="56"/>
      <c r="I36" s="51">
        <v>5</v>
      </c>
      <c r="J36" s="36"/>
      <c r="K36" s="35"/>
      <c r="L36" s="36"/>
      <c r="M36" s="37">
        <f>G36+H36+I36+J36+K36+L36</f>
        <v>10</v>
      </c>
      <c r="N36" s="37">
        <f>ROUND(F36+G36+H36+I36+J36+K36+L36,0)</f>
        <v>80</v>
      </c>
      <c r="O36" s="37" t="str">
        <f>VLOOKUP(N36,$AA$5:$AB$10,2)</f>
        <v>8 (осум)</v>
      </c>
    </row>
    <row r="37" spans="1:15" ht="15.75">
      <c r="A37" s="26">
        <v>28</v>
      </c>
      <c r="B37" s="27"/>
      <c r="C37" s="28" t="s">
        <v>54</v>
      </c>
      <c r="D37" s="29">
        <v>41</v>
      </c>
      <c r="E37" s="54">
        <v>56</v>
      </c>
      <c r="F37" s="30">
        <f>(D37+E37)/2</f>
        <v>48.5</v>
      </c>
      <c r="G37" s="31">
        <v>3</v>
      </c>
      <c r="H37" s="32"/>
      <c r="I37" s="51"/>
      <c r="J37" s="34"/>
      <c r="K37" s="35"/>
      <c r="L37" s="36"/>
      <c r="M37" s="37">
        <f>G37+H37+I37+J37+K37+L37</f>
        <v>3</v>
      </c>
      <c r="N37" s="37">
        <f>ROUND(F37+G37+H37+I37+J37+K37+L37,0)</f>
        <v>52</v>
      </c>
      <c r="O37" s="37" t="str">
        <f>VLOOKUP(N37,$AA$5:$AB$10,2)</f>
        <v>6 (шест)</v>
      </c>
    </row>
    <row r="38" spans="1:15" ht="15.75">
      <c r="A38" s="26">
        <v>29</v>
      </c>
      <c r="B38" s="41"/>
      <c r="C38" s="42" t="s">
        <v>55</v>
      </c>
      <c r="D38" s="54">
        <v>61</v>
      </c>
      <c r="E38" s="54">
        <v>66</v>
      </c>
      <c r="F38" s="30">
        <f>(D38+E38)/2</f>
        <v>63.5</v>
      </c>
      <c r="G38" s="36">
        <v>3</v>
      </c>
      <c r="H38" s="56"/>
      <c r="I38" s="51"/>
      <c r="J38" s="36"/>
      <c r="K38" s="35"/>
      <c r="L38" s="36"/>
      <c r="M38" s="37">
        <f>G38+H38+I38+J38+K38+L38</f>
        <v>3</v>
      </c>
      <c r="N38" s="37">
        <f>ROUND(F38+G38+H38+I38+J38+K38+L38,0)</f>
        <v>67</v>
      </c>
      <c r="O38" s="37" t="str">
        <f>VLOOKUP(N38,$AA$5:$AB$10,2)</f>
        <v>7 (седум)</v>
      </c>
    </row>
    <row r="39" spans="1:15" ht="15.75">
      <c r="A39" s="26">
        <v>30</v>
      </c>
      <c r="B39" s="60"/>
      <c r="C39" s="61" t="s">
        <v>56</v>
      </c>
      <c r="D39" s="59"/>
      <c r="E39" s="43"/>
      <c r="F39" s="44">
        <v>51</v>
      </c>
      <c r="G39" s="45"/>
      <c r="H39" s="46"/>
      <c r="I39" s="47"/>
      <c r="J39" s="45"/>
      <c r="K39" s="48"/>
      <c r="L39" s="45"/>
      <c r="M39" s="37">
        <f>G39+H39+I39+J39+K39+L39</f>
        <v>0</v>
      </c>
      <c r="N39" s="37">
        <f>ROUND(F39+G39+H39+I39+J39+K39+L39,0)</f>
        <v>51</v>
      </c>
      <c r="O39" s="37" t="str">
        <f>VLOOKUP(N39,$AA$5:$AB$10,2)</f>
        <v>6 (шест)</v>
      </c>
    </row>
    <row r="40" spans="1:15" ht="16.5" customHeight="1">
      <c r="A40" s="26">
        <v>31</v>
      </c>
      <c r="B40" s="27"/>
      <c r="C40" s="28" t="s">
        <v>57</v>
      </c>
      <c r="D40" s="54">
        <v>75</v>
      </c>
      <c r="E40" s="54">
        <v>62</v>
      </c>
      <c r="F40" s="30">
        <f>(D40+E40)/2</f>
        <v>68.5</v>
      </c>
      <c r="G40" s="31">
        <v>5</v>
      </c>
      <c r="H40" s="32"/>
      <c r="I40" s="51"/>
      <c r="J40" s="34"/>
      <c r="K40" s="35"/>
      <c r="L40" s="36"/>
      <c r="M40" s="37">
        <f>G40+H40+I40+J40+K40+L40</f>
        <v>5</v>
      </c>
      <c r="N40" s="37">
        <f>ROUND(F40+G40+H40+I40+J40+K40+L40,0)</f>
        <v>74</v>
      </c>
      <c r="O40" s="37" t="str">
        <f>VLOOKUP(N40,$AA$5:$AB$10,2)</f>
        <v>8 (осум)</v>
      </c>
    </row>
    <row r="41" spans="1:15" ht="15.75">
      <c r="A41" s="26">
        <v>32</v>
      </c>
      <c r="B41" s="49"/>
      <c r="C41" s="50" t="s">
        <v>58</v>
      </c>
      <c r="D41" s="32">
        <v>74</v>
      </c>
      <c r="E41" s="54">
        <v>65</v>
      </c>
      <c r="F41" s="30">
        <f>(D41+E41)/2</f>
        <v>69.5</v>
      </c>
      <c r="G41" s="31">
        <v>5</v>
      </c>
      <c r="H41" s="32"/>
      <c r="I41" s="33"/>
      <c r="J41" s="34"/>
      <c r="K41" s="35"/>
      <c r="L41" s="36"/>
      <c r="M41" s="37">
        <f>G41+H41+I41+J41+K41+L41</f>
        <v>5</v>
      </c>
      <c r="N41" s="37">
        <f>ROUND(F41+G41+H41+I41+J41+K41+L41,0)</f>
        <v>75</v>
      </c>
      <c r="O41" s="37" t="str">
        <f>VLOOKUP(N41,$AA$5:$AB$10,2)</f>
        <v>8 (осум)</v>
      </c>
    </row>
    <row r="42" spans="1:15" ht="15.75">
      <c r="A42" s="26">
        <v>33</v>
      </c>
      <c r="B42" s="27"/>
      <c r="C42" s="28" t="s">
        <v>59</v>
      </c>
      <c r="D42" s="29">
        <v>60</v>
      </c>
      <c r="E42" s="29">
        <v>70</v>
      </c>
      <c r="F42" s="30">
        <f>(D42+E42)/2</f>
        <v>65</v>
      </c>
      <c r="G42" s="31">
        <v>5</v>
      </c>
      <c r="H42" s="40">
        <v>5</v>
      </c>
      <c r="I42" s="33"/>
      <c r="J42" s="34"/>
      <c r="K42" s="35"/>
      <c r="L42" s="36"/>
      <c r="M42" s="37">
        <f>G42+H42+I42+J42+K42+L42</f>
        <v>10</v>
      </c>
      <c r="N42" s="37">
        <f>ROUND(F42+G42+H42+I42+J42+K42+L42,0)</f>
        <v>75</v>
      </c>
      <c r="O42" s="37" t="str">
        <f>VLOOKUP(N42,$AA$5:$AB$10,2)</f>
        <v>8 (осум)</v>
      </c>
    </row>
    <row r="43" spans="1:15" ht="15.75">
      <c r="A43" s="26">
        <v>34</v>
      </c>
      <c r="B43" s="27"/>
      <c r="C43" s="28" t="s">
        <v>60</v>
      </c>
      <c r="D43" s="29">
        <v>41</v>
      </c>
      <c r="E43" s="29">
        <v>72</v>
      </c>
      <c r="F43" s="30">
        <f>(D43+E43)/2</f>
        <v>56.5</v>
      </c>
      <c r="G43" s="31">
        <v>4</v>
      </c>
      <c r="H43" s="40"/>
      <c r="I43" s="33"/>
      <c r="J43" s="34"/>
      <c r="K43" s="35"/>
      <c r="L43" s="36"/>
      <c r="M43" s="37">
        <f>G43+H43+I43+J43+K43+L43</f>
        <v>4</v>
      </c>
      <c r="N43" s="37">
        <f>ROUND(F43+G43+H43+I43+J43+K43+L43,0)</f>
        <v>61</v>
      </c>
      <c r="O43" s="37" t="str">
        <f>VLOOKUP(N43,$AA$5:$AB$10,2)</f>
        <v>7 (седум)</v>
      </c>
    </row>
    <row r="44" spans="1:15" ht="15.75">
      <c r="A44" s="26">
        <v>35</v>
      </c>
      <c r="B44" s="49"/>
      <c r="C44" s="50" t="s">
        <v>61</v>
      </c>
      <c r="D44" s="34"/>
      <c r="E44" s="29"/>
      <c r="F44" s="30">
        <f>(D44+E44)/2</f>
        <v>0</v>
      </c>
      <c r="G44" s="31">
        <v>4</v>
      </c>
      <c r="H44" s="32"/>
      <c r="I44" s="33"/>
      <c r="J44" s="34"/>
      <c r="K44" s="35"/>
      <c r="L44" s="36"/>
      <c r="M44" s="37">
        <f>G44+H44+I44+J44+K44+L44</f>
        <v>4</v>
      </c>
      <c r="N44" s="37">
        <f>ROUND(F44+G44+H44+I44+J44+K44+L44,0)</f>
        <v>4</v>
      </c>
      <c r="O44" s="37" t="str">
        <f>VLOOKUP(N44,$AA$5:$AB$10,2)</f>
        <v>5 (пет)</v>
      </c>
    </row>
    <row r="45" spans="1:15" ht="15.75">
      <c r="A45" s="26">
        <v>36</v>
      </c>
      <c r="B45" s="27"/>
      <c r="C45" s="28" t="s">
        <v>62</v>
      </c>
      <c r="D45" s="29">
        <v>45</v>
      </c>
      <c r="E45" s="29">
        <v>76</v>
      </c>
      <c r="F45" s="30">
        <f>(D45+E45)/2</f>
        <v>60.5</v>
      </c>
      <c r="G45" s="31">
        <v>5</v>
      </c>
      <c r="H45" s="32"/>
      <c r="I45" s="51"/>
      <c r="J45" s="34"/>
      <c r="K45" s="35"/>
      <c r="L45" s="36"/>
      <c r="M45" s="37">
        <f>G45+H45+I45+J45+K45+L45</f>
        <v>5</v>
      </c>
      <c r="N45" s="37">
        <f>ROUND(F45+G45+H45+I45+J45+K45+L45,0)</f>
        <v>66</v>
      </c>
      <c r="O45" s="37" t="str">
        <f>VLOOKUP(N45,$AA$5:$AB$10,2)</f>
        <v>7 (седум)</v>
      </c>
    </row>
    <row r="46" spans="1:15" ht="15.75">
      <c r="A46" s="26">
        <v>37</v>
      </c>
      <c r="B46" s="62"/>
      <c r="C46" s="63" t="s">
        <v>63</v>
      </c>
      <c r="D46" s="64"/>
      <c r="E46" s="65"/>
      <c r="F46" s="66">
        <f>(D46+E46)/2</f>
        <v>0</v>
      </c>
      <c r="G46" s="67">
        <v>1</v>
      </c>
      <c r="H46" s="68"/>
      <c r="I46" s="69"/>
      <c r="J46" s="64"/>
      <c r="K46" s="70"/>
      <c r="L46" s="71"/>
      <c r="M46" s="37">
        <f>G46+H46+I46+J46+K46+L46</f>
        <v>1</v>
      </c>
      <c r="N46" s="37">
        <f>ROUND(F46+G46+H46+I46+J46+K46+L46,0)</f>
        <v>1</v>
      </c>
      <c r="O46" s="37" t="str">
        <f>VLOOKUP(N46,$AA$5:$AB$10,2)</f>
        <v>5 (пет)</v>
      </c>
    </row>
    <row r="47" spans="1:15" ht="15.75">
      <c r="A47" s="26">
        <v>38</v>
      </c>
      <c r="B47" s="27"/>
      <c r="C47" s="28" t="s">
        <v>64</v>
      </c>
      <c r="D47" s="29">
        <v>51</v>
      </c>
      <c r="E47" s="29">
        <v>78</v>
      </c>
      <c r="F47" s="30">
        <f>(D47+E47)/2</f>
        <v>64.5</v>
      </c>
      <c r="G47" s="31">
        <v>5</v>
      </c>
      <c r="H47" s="32">
        <v>1</v>
      </c>
      <c r="I47" s="33"/>
      <c r="J47" s="34"/>
      <c r="K47" s="35"/>
      <c r="L47" s="36"/>
      <c r="M47" s="37">
        <f>G47+H47+I47+J47+K47+L47</f>
        <v>6</v>
      </c>
      <c r="N47" s="37">
        <f>ROUND(F47+G47+H47+I47+J47+K47+L47,0)</f>
        <v>71</v>
      </c>
      <c r="O47" s="37" t="str">
        <f>VLOOKUP(N47,$AA$5:$AB$10,2)</f>
        <v>8 (осум)</v>
      </c>
    </row>
    <row r="48" spans="1:15" ht="15.75">
      <c r="A48" s="26">
        <v>39</v>
      </c>
      <c r="B48" s="38"/>
      <c r="C48" s="39" t="s">
        <v>65</v>
      </c>
      <c r="D48" s="29">
        <v>45</v>
      </c>
      <c r="E48" s="29">
        <v>64</v>
      </c>
      <c r="F48" s="30">
        <f>(D48+E48)/2</f>
        <v>54.5</v>
      </c>
      <c r="G48" s="31">
        <v>5</v>
      </c>
      <c r="H48" s="40">
        <v>2</v>
      </c>
      <c r="I48" s="33"/>
      <c r="J48" s="34"/>
      <c r="K48" s="35"/>
      <c r="L48" s="36"/>
      <c r="M48" s="37">
        <f>G48+H48+I48+J48+K48+L48</f>
        <v>7</v>
      </c>
      <c r="N48" s="37">
        <f>ROUND(F48+G48+H48+I48+J48+K48+L48,0)</f>
        <v>62</v>
      </c>
      <c r="O48" s="37" t="str">
        <f>VLOOKUP(N48,$AA$5:$AB$10,2)</f>
        <v>7 (седум)</v>
      </c>
    </row>
    <row r="49" spans="1:15" ht="15.75">
      <c r="A49" s="26">
        <v>40</v>
      </c>
      <c r="B49" s="27"/>
      <c r="C49" s="28" t="s">
        <v>66</v>
      </c>
      <c r="D49" s="29">
        <v>45</v>
      </c>
      <c r="E49" s="29">
        <v>80</v>
      </c>
      <c r="F49" s="30">
        <f>(D49+E49)/2</f>
        <v>62.5</v>
      </c>
      <c r="G49" s="31">
        <v>3</v>
      </c>
      <c r="H49" s="32"/>
      <c r="I49" s="33"/>
      <c r="J49" s="34"/>
      <c r="K49" s="35"/>
      <c r="L49" s="36"/>
      <c r="M49" s="37">
        <f>G49+H49+I49+J49+K49+L49</f>
        <v>3</v>
      </c>
      <c r="N49" s="37">
        <f>ROUND(F49+G49+H49+I49+J49+K49+L49,0)</f>
        <v>66</v>
      </c>
      <c r="O49" s="37" t="str">
        <f>VLOOKUP(N49,$AA$5:$AB$10,2)</f>
        <v>7 (седум)</v>
      </c>
    </row>
    <row r="50" spans="1:15" ht="15.75">
      <c r="A50" s="26">
        <v>41</v>
      </c>
      <c r="B50" s="38"/>
      <c r="C50" s="39" t="s">
        <v>67</v>
      </c>
      <c r="D50" s="54">
        <v>48</v>
      </c>
      <c r="E50" s="54">
        <v>70</v>
      </c>
      <c r="F50" s="30">
        <f>(D50+E50)/2</f>
        <v>59</v>
      </c>
      <c r="G50" s="31">
        <v>5</v>
      </c>
      <c r="H50" s="32"/>
      <c r="I50" s="33">
        <v>5</v>
      </c>
      <c r="J50" s="34"/>
      <c r="K50" s="35"/>
      <c r="L50" s="36"/>
      <c r="M50" s="37">
        <f>G50+H50+I50+J50+K50+L50</f>
        <v>10</v>
      </c>
      <c r="N50" s="37">
        <f>ROUND(F50+G50+H50+I50+J50+K50+L50,0)</f>
        <v>69</v>
      </c>
      <c r="O50" s="37" t="str">
        <f>VLOOKUP(N50,$AA$5:$AB$10,2)</f>
        <v>7 (седум)</v>
      </c>
    </row>
    <row r="51" spans="1:15" ht="15.75">
      <c r="A51" s="72" t="s">
        <v>68</v>
      </c>
      <c r="B51" s="72"/>
      <c r="C51" s="72"/>
      <c r="D51" s="72"/>
      <c r="E51" s="72"/>
      <c r="F51" s="72"/>
      <c r="G51" s="72"/>
      <c r="H51" s="72"/>
      <c r="I51" s="73"/>
      <c r="J51" s="73"/>
      <c r="K51" s="73"/>
      <c r="L51" s="73"/>
      <c r="M51" s="73"/>
      <c r="N51" s="73"/>
      <c r="O51" s="73"/>
    </row>
    <row r="52" spans="1:15" ht="15.75">
      <c r="A52" s="74"/>
      <c r="B52" s="75"/>
      <c r="C52" s="76"/>
      <c r="D52" s="77"/>
      <c r="E52" s="74"/>
      <c r="F52" s="74"/>
      <c r="G52" s="73"/>
      <c r="H52" s="73"/>
      <c r="I52" s="73"/>
      <c r="J52" s="73"/>
      <c r="K52" s="73"/>
      <c r="L52" s="73"/>
      <c r="M52" s="73"/>
      <c r="N52" s="73"/>
      <c r="O52" s="73"/>
    </row>
    <row r="53" spans="1:18" ht="15.75">
      <c r="A53" s="78" t="s">
        <v>69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1:15" ht="15.75">
      <c r="A54" s="74"/>
      <c r="B54" s="79"/>
      <c r="C54" s="80"/>
      <c r="D54" s="74"/>
      <c r="E54" s="74"/>
      <c r="F54" s="74"/>
      <c r="G54" s="73"/>
      <c r="H54" s="73"/>
      <c r="I54" s="73"/>
      <c r="J54" s="73"/>
      <c r="K54" s="73"/>
      <c r="L54" s="73"/>
      <c r="M54" s="73"/>
      <c r="N54" s="73"/>
      <c r="O54" s="73"/>
    </row>
    <row r="55" spans="1:15" ht="15.75">
      <c r="A55" s="81" t="s">
        <v>70</v>
      </c>
      <c r="B55" s="81"/>
      <c r="C55" s="80"/>
      <c r="D55" s="74"/>
      <c r="E55" s="74"/>
      <c r="F55" s="74"/>
      <c r="G55" s="73"/>
      <c r="H55" s="73"/>
      <c r="I55" s="73"/>
      <c r="J55" s="73"/>
      <c r="K55" s="73"/>
      <c r="L55" s="82" t="s">
        <v>71</v>
      </c>
      <c r="M55" s="82"/>
      <c r="N55" s="82"/>
      <c r="O55" s="82"/>
    </row>
    <row r="56" spans="1:15" ht="15.75">
      <c r="A56" s="74"/>
      <c r="B56" s="83">
        <v>43880</v>
      </c>
      <c r="C56" s="80"/>
      <c r="D56" s="74"/>
      <c r="E56" s="74"/>
      <c r="F56" s="74"/>
      <c r="G56" s="73"/>
      <c r="H56" s="73"/>
      <c r="I56" s="73"/>
      <c r="J56" s="73"/>
      <c r="K56" s="73"/>
      <c r="L56" s="82" t="s">
        <v>72</v>
      </c>
      <c r="M56" s="82"/>
      <c r="N56" s="82"/>
      <c r="O56" s="82"/>
    </row>
    <row r="57" spans="1:15" ht="15.75">
      <c r="A57" s="74"/>
      <c r="B57" s="79"/>
      <c r="C57" s="80"/>
      <c r="D57" s="74"/>
      <c r="E57" s="74"/>
      <c r="F57" s="74"/>
      <c r="G57" s="73"/>
      <c r="H57" s="73"/>
      <c r="I57" s="73"/>
      <c r="J57" s="73"/>
      <c r="K57" s="73"/>
      <c r="L57" s="73"/>
      <c r="M57" s="73"/>
      <c r="N57" s="73"/>
      <c r="O57" s="73"/>
    </row>
    <row r="58" spans="1:15" ht="15.75">
      <c r="A58" s="74"/>
      <c r="B58" s="84"/>
      <c r="C58" s="85"/>
      <c r="D58" s="74"/>
      <c r="E58" s="74"/>
      <c r="F58" s="74"/>
      <c r="G58" s="73"/>
      <c r="H58" s="73"/>
      <c r="I58" s="73"/>
      <c r="J58" s="73"/>
      <c r="K58" s="73"/>
      <c r="L58" s="73"/>
      <c r="M58" s="73"/>
      <c r="N58" s="73"/>
      <c r="O58" s="73"/>
    </row>
    <row r="59" spans="1:15" ht="15.75">
      <c r="A59" s="74"/>
      <c r="B59" s="86"/>
      <c r="C59" s="87"/>
      <c r="D59" s="77"/>
      <c r="E59" s="74"/>
      <c r="F59" s="74"/>
      <c r="G59" s="73"/>
      <c r="H59" s="73"/>
      <c r="I59" s="73"/>
      <c r="J59" s="73"/>
      <c r="K59" s="73"/>
      <c r="L59" s="73"/>
      <c r="M59" s="73"/>
      <c r="N59" s="73"/>
      <c r="O59" s="73"/>
    </row>
    <row r="60" spans="1:15" ht="15.75">
      <c r="A60" s="74"/>
      <c r="B60" s="84"/>
      <c r="C60" s="85"/>
      <c r="D60" s="74"/>
      <c r="E60" s="74"/>
      <c r="F60" s="74"/>
      <c r="G60" s="73"/>
      <c r="H60" s="73"/>
      <c r="I60" s="73"/>
      <c r="J60" s="73"/>
      <c r="K60" s="73"/>
      <c r="L60" s="73"/>
      <c r="M60" s="73"/>
      <c r="N60" s="73"/>
      <c r="O60" s="73"/>
    </row>
    <row r="61" spans="1:15" ht="15.75">
      <c r="A61" s="74"/>
      <c r="B61" s="79"/>
      <c r="C61" s="80"/>
      <c r="D61" s="74"/>
      <c r="E61" s="74"/>
      <c r="F61" s="74"/>
      <c r="G61" s="73"/>
      <c r="H61" s="73"/>
      <c r="I61" s="73"/>
      <c r="J61" s="73"/>
      <c r="K61" s="73"/>
      <c r="L61" s="73"/>
      <c r="M61" s="73"/>
      <c r="N61" s="73"/>
      <c r="O61" s="73"/>
    </row>
    <row r="62" spans="1:15" ht="15.75">
      <c r="A62" s="74"/>
      <c r="B62" s="84"/>
      <c r="C62" s="85"/>
      <c r="D62" s="74"/>
      <c r="E62" s="74"/>
      <c r="F62" s="74"/>
      <c r="G62" s="73"/>
      <c r="H62" s="73"/>
      <c r="I62" s="73"/>
      <c r="J62" s="73"/>
      <c r="K62" s="73"/>
      <c r="L62" s="73"/>
      <c r="M62" s="73"/>
      <c r="N62" s="73"/>
      <c r="O62" s="73"/>
    </row>
    <row r="63" spans="1:15" ht="15.75">
      <c r="A63" s="74"/>
      <c r="B63" s="86"/>
      <c r="C63" s="87"/>
      <c r="D63" s="77"/>
      <c r="E63" s="74"/>
      <c r="F63" s="74"/>
      <c r="G63" s="73"/>
      <c r="H63" s="73"/>
      <c r="I63" s="73"/>
      <c r="J63" s="73"/>
      <c r="K63" s="73"/>
      <c r="L63" s="73"/>
      <c r="M63" s="73"/>
      <c r="N63" s="73"/>
      <c r="O63" s="73"/>
    </row>
    <row r="64" spans="1:15" ht="15.75">
      <c r="A64" s="74"/>
      <c r="B64" s="86"/>
      <c r="C64" s="87"/>
      <c r="D64" s="88"/>
      <c r="E64" s="74"/>
      <c r="F64" s="74"/>
      <c r="G64" s="73"/>
      <c r="H64" s="73"/>
      <c r="I64" s="73"/>
      <c r="J64" s="73"/>
      <c r="K64" s="73"/>
      <c r="L64" s="73"/>
      <c r="M64" s="73"/>
      <c r="N64" s="73"/>
      <c r="O64" s="73"/>
    </row>
    <row r="65" spans="1:15" ht="15.75">
      <c r="A65" s="74"/>
      <c r="B65" s="86"/>
      <c r="C65" s="87"/>
      <c r="D65" s="77"/>
      <c r="E65" s="74"/>
      <c r="F65" s="74"/>
      <c r="G65" s="73"/>
      <c r="H65" s="73"/>
      <c r="I65" s="73"/>
      <c r="J65" s="73"/>
      <c r="K65" s="73"/>
      <c r="L65" s="73"/>
      <c r="M65" s="73"/>
      <c r="N65" s="73"/>
      <c r="O65" s="73"/>
    </row>
    <row r="66" spans="1:15" ht="15.75">
      <c r="A66" s="74"/>
      <c r="B66" s="75"/>
      <c r="C66" s="76"/>
      <c r="D66" s="77"/>
      <c r="E66" s="74"/>
      <c r="F66" s="74"/>
      <c r="G66" s="73"/>
      <c r="H66" s="73"/>
      <c r="I66" s="73"/>
      <c r="J66" s="73"/>
      <c r="K66" s="73"/>
      <c r="L66" s="73"/>
      <c r="M66" s="73"/>
      <c r="N66" s="73"/>
      <c r="O66" s="73"/>
    </row>
    <row r="67" spans="1:15" ht="15.75">
      <c r="A67" s="74"/>
      <c r="B67" s="86"/>
      <c r="C67" s="87"/>
      <c r="D67" s="77"/>
      <c r="E67" s="74"/>
      <c r="F67" s="74"/>
      <c r="G67" s="73"/>
      <c r="H67" s="73"/>
      <c r="I67" s="73"/>
      <c r="J67" s="73"/>
      <c r="K67" s="73"/>
      <c r="L67" s="73"/>
      <c r="M67" s="73"/>
      <c r="N67" s="73"/>
      <c r="O67" s="73"/>
    </row>
    <row r="68" spans="1:15" ht="15.75">
      <c r="A68" s="74"/>
      <c r="B68" s="79"/>
      <c r="C68" s="80"/>
      <c r="D68" s="74"/>
      <c r="E68" s="74"/>
      <c r="F68" s="74"/>
      <c r="G68" s="73"/>
      <c r="H68" s="73"/>
      <c r="I68" s="73"/>
      <c r="J68" s="73"/>
      <c r="K68" s="73"/>
      <c r="L68" s="73"/>
      <c r="M68" s="73"/>
      <c r="N68" s="73"/>
      <c r="O68" s="73"/>
    </row>
    <row r="69" spans="1:15" ht="15.75">
      <c r="A69" s="74"/>
      <c r="B69" s="79"/>
      <c r="C69" s="80"/>
      <c r="D69" s="74"/>
      <c r="E69" s="74"/>
      <c r="F69" s="74"/>
      <c r="G69" s="73"/>
      <c r="H69" s="73"/>
      <c r="I69" s="73"/>
      <c r="J69" s="73"/>
      <c r="K69" s="73"/>
      <c r="L69" s="73"/>
      <c r="M69" s="73"/>
      <c r="N69" s="73"/>
      <c r="O69" s="73"/>
    </row>
    <row r="70" spans="1:15" ht="15.75">
      <c r="A70" s="74"/>
      <c r="B70" s="79"/>
      <c r="C70" s="80"/>
      <c r="D70" s="74"/>
      <c r="E70" s="74"/>
      <c r="F70" s="74"/>
      <c r="G70" s="73"/>
      <c r="H70" s="73"/>
      <c r="I70" s="73"/>
      <c r="J70" s="73"/>
      <c r="K70" s="73"/>
      <c r="L70" s="73"/>
      <c r="M70" s="73"/>
      <c r="N70" s="73"/>
      <c r="O70" s="73"/>
    </row>
    <row r="71" spans="1:15" ht="15.75">
      <c r="A71" s="74"/>
      <c r="B71" s="79"/>
      <c r="C71" s="80"/>
      <c r="D71" s="74"/>
      <c r="E71" s="74"/>
      <c r="F71" s="74"/>
      <c r="G71" s="73"/>
      <c r="H71" s="73"/>
      <c r="I71" s="73"/>
      <c r="J71" s="73"/>
      <c r="K71" s="73"/>
      <c r="L71" s="73"/>
      <c r="M71" s="73"/>
      <c r="N71" s="73"/>
      <c r="O71" s="73"/>
    </row>
    <row r="72" spans="1:15" ht="15.75">
      <c r="A72" s="74"/>
      <c r="B72" s="79"/>
      <c r="C72" s="80"/>
      <c r="D72" s="74"/>
      <c r="E72" s="74"/>
      <c r="F72" s="74"/>
      <c r="G72" s="73"/>
      <c r="H72" s="73"/>
      <c r="I72" s="73"/>
      <c r="J72" s="73"/>
      <c r="K72" s="73"/>
      <c r="L72" s="73"/>
      <c r="M72" s="73"/>
      <c r="N72" s="73"/>
      <c r="O72" s="73"/>
    </row>
    <row r="73" spans="1:15" ht="15.75">
      <c r="A73" s="74"/>
      <c r="B73" s="79"/>
      <c r="C73" s="80"/>
      <c r="D73" s="74"/>
      <c r="E73" s="74"/>
      <c r="F73" s="74"/>
      <c r="G73" s="73"/>
      <c r="H73" s="73"/>
      <c r="I73" s="73"/>
      <c r="J73" s="73"/>
      <c r="K73" s="73"/>
      <c r="L73" s="73"/>
      <c r="M73" s="73"/>
      <c r="N73" s="73"/>
      <c r="O73" s="73"/>
    </row>
    <row r="74" spans="1:15" ht="15.75">
      <c r="A74" s="74"/>
      <c r="B74" s="75"/>
      <c r="C74" s="76"/>
      <c r="D74" s="77"/>
      <c r="E74" s="74"/>
      <c r="F74" s="74"/>
      <c r="G74" s="73"/>
      <c r="H74" s="73"/>
      <c r="I74" s="73"/>
      <c r="J74" s="73"/>
      <c r="K74" s="73"/>
      <c r="L74" s="73"/>
      <c r="M74" s="73"/>
      <c r="N74" s="73"/>
      <c r="O74" s="73"/>
    </row>
    <row r="75" spans="1:15" ht="15.75">
      <c r="A75" s="74"/>
      <c r="B75" s="86"/>
      <c r="C75" s="87"/>
      <c r="D75" s="88"/>
      <c r="E75" s="74"/>
      <c r="F75" s="74"/>
      <c r="G75" s="73"/>
      <c r="H75" s="73"/>
      <c r="I75" s="73"/>
      <c r="J75" s="73"/>
      <c r="K75" s="73"/>
      <c r="L75" s="73"/>
      <c r="M75" s="73"/>
      <c r="N75" s="73"/>
      <c r="O75" s="73"/>
    </row>
    <row r="76" spans="1:15" ht="15.75">
      <c r="A76" s="74"/>
      <c r="B76" s="84"/>
      <c r="C76" s="85"/>
      <c r="D76" s="74"/>
      <c r="E76" s="74"/>
      <c r="F76" s="74"/>
      <c r="G76" s="73"/>
      <c r="H76" s="73"/>
      <c r="I76" s="73"/>
      <c r="J76" s="73"/>
      <c r="K76" s="73"/>
      <c r="L76" s="73"/>
      <c r="M76" s="73"/>
      <c r="N76" s="73"/>
      <c r="O76" s="73"/>
    </row>
    <row r="77" spans="1:15" ht="15.75">
      <c r="A77" s="74"/>
      <c r="B77" s="86"/>
      <c r="C77" s="77"/>
      <c r="D77" s="77"/>
      <c r="E77" s="74"/>
      <c r="F77" s="74"/>
      <c r="G77" s="73"/>
      <c r="H77" s="73"/>
      <c r="I77" s="73"/>
      <c r="J77" s="73"/>
      <c r="K77" s="73"/>
      <c r="L77" s="73"/>
      <c r="M77" s="73"/>
      <c r="N77" s="73"/>
      <c r="O77" s="73"/>
    </row>
    <row r="78" spans="1:15" ht="15.75">
      <c r="A78" s="74"/>
      <c r="B78" s="79"/>
      <c r="C78" s="80"/>
      <c r="D78" s="74"/>
      <c r="E78" s="74"/>
      <c r="F78" s="74"/>
      <c r="G78" s="73"/>
      <c r="H78" s="73"/>
      <c r="I78" s="73"/>
      <c r="J78" s="73"/>
      <c r="K78" s="73"/>
      <c r="L78" s="73"/>
      <c r="M78" s="73"/>
      <c r="N78" s="73"/>
      <c r="O78" s="73"/>
    </row>
    <row r="79" spans="1:15" ht="15.75">
      <c r="A79" s="74"/>
      <c r="B79" s="79"/>
      <c r="C79" s="80"/>
      <c r="D79" s="74"/>
      <c r="E79" s="74"/>
      <c r="F79" s="74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.75">
      <c r="A80" s="74"/>
      <c r="B80" s="84"/>
      <c r="C80" s="85"/>
      <c r="D80" s="74"/>
      <c r="E80" s="74"/>
      <c r="F80" s="74"/>
      <c r="G80" s="73"/>
      <c r="H80" s="73"/>
      <c r="I80" s="73"/>
      <c r="J80" s="73"/>
      <c r="K80" s="73"/>
      <c r="L80" s="73"/>
      <c r="M80" s="73"/>
      <c r="N80" s="73"/>
      <c r="O80" s="73"/>
    </row>
    <row r="81" spans="1:15" ht="15.75">
      <c r="A81" s="74"/>
      <c r="B81" s="86"/>
      <c r="C81" s="87"/>
      <c r="D81" s="77"/>
      <c r="E81" s="74"/>
      <c r="F81" s="74"/>
      <c r="G81" s="73"/>
      <c r="H81" s="73"/>
      <c r="I81" s="73"/>
      <c r="J81" s="73"/>
      <c r="K81" s="73"/>
      <c r="L81" s="73"/>
      <c r="M81" s="73"/>
      <c r="N81" s="73"/>
      <c r="O81" s="73"/>
    </row>
    <row r="82" spans="1:15" ht="15.75">
      <c r="A82" s="74"/>
      <c r="B82" s="84"/>
      <c r="C82" s="85"/>
      <c r="D82" s="74"/>
      <c r="E82" s="74"/>
      <c r="F82" s="74"/>
      <c r="G82" s="73"/>
      <c r="H82" s="73"/>
      <c r="I82" s="73"/>
      <c r="J82" s="73"/>
      <c r="K82" s="73"/>
      <c r="L82" s="73"/>
      <c r="M82" s="73"/>
      <c r="N82" s="73"/>
      <c r="O82" s="73"/>
    </row>
    <row r="83" spans="1:15" ht="15.75">
      <c r="A83" s="74"/>
      <c r="B83" s="84"/>
      <c r="C83" s="85"/>
      <c r="D83" s="74"/>
      <c r="E83" s="74"/>
      <c r="F83" s="74"/>
      <c r="G83" s="73"/>
      <c r="H83" s="73"/>
      <c r="I83" s="73"/>
      <c r="J83" s="73"/>
      <c r="K83" s="73"/>
      <c r="L83" s="73"/>
      <c r="M83" s="73"/>
      <c r="N83" s="73"/>
      <c r="O83" s="73"/>
    </row>
    <row r="84" spans="1:15" ht="15.75">
      <c r="A84" s="74"/>
      <c r="B84" s="86"/>
      <c r="C84" s="87"/>
      <c r="D84" s="77"/>
      <c r="E84" s="74"/>
      <c r="F84" s="74"/>
      <c r="G84" s="73"/>
      <c r="H84" s="73"/>
      <c r="I84" s="73"/>
      <c r="J84" s="73"/>
      <c r="K84" s="73"/>
      <c r="L84" s="73"/>
      <c r="M84" s="73"/>
      <c r="N84" s="73"/>
      <c r="O84" s="73"/>
    </row>
    <row r="85" spans="1:15" ht="15.75">
      <c r="A85" s="74"/>
      <c r="B85" s="79"/>
      <c r="C85" s="80"/>
      <c r="D85" s="74"/>
      <c r="E85" s="74"/>
      <c r="F85" s="74"/>
      <c r="G85" s="73"/>
      <c r="H85" s="73"/>
      <c r="I85" s="73"/>
      <c r="J85" s="73"/>
      <c r="K85" s="73"/>
      <c r="L85" s="73"/>
      <c r="M85" s="73"/>
      <c r="N85" s="73"/>
      <c r="O85" s="73"/>
    </row>
    <row r="86" spans="1:15" ht="15.75">
      <c r="A86" s="74"/>
      <c r="B86" s="86"/>
      <c r="C86" s="87"/>
      <c r="D86" s="77"/>
      <c r="E86" s="74"/>
      <c r="F86" s="74"/>
      <c r="G86" s="73"/>
      <c r="H86" s="73"/>
      <c r="I86" s="73"/>
      <c r="J86" s="73"/>
      <c r="K86" s="73"/>
      <c r="L86" s="73"/>
      <c r="M86" s="73"/>
      <c r="N86" s="73"/>
      <c r="O86" s="73"/>
    </row>
    <row r="87" spans="1:15" ht="15.75">
      <c r="A87" s="74"/>
      <c r="B87" s="86"/>
      <c r="C87" s="87"/>
      <c r="D87" s="88"/>
      <c r="E87" s="74"/>
      <c r="F87" s="74"/>
      <c r="G87" s="73"/>
      <c r="H87" s="73"/>
      <c r="I87" s="73"/>
      <c r="J87" s="73"/>
      <c r="K87" s="73"/>
      <c r="L87" s="73"/>
      <c r="M87" s="73"/>
      <c r="N87" s="73"/>
      <c r="O87" s="73"/>
    </row>
    <row r="88" spans="1:15" ht="15.75">
      <c r="A88" s="74"/>
      <c r="B88" s="79"/>
      <c r="C88" s="80"/>
      <c r="D88" s="74"/>
      <c r="E88" s="74"/>
      <c r="F88" s="74"/>
      <c r="G88" s="73"/>
      <c r="H88" s="73"/>
      <c r="I88" s="73"/>
      <c r="J88" s="73"/>
      <c r="K88" s="73"/>
      <c r="L88" s="73"/>
      <c r="M88" s="73"/>
      <c r="N88" s="73"/>
      <c r="O88" s="73"/>
    </row>
    <row r="89" spans="1:15" ht="15.75">
      <c r="A89" s="74"/>
      <c r="B89" s="79"/>
      <c r="C89" s="80"/>
      <c r="D89" s="74"/>
      <c r="E89" s="74"/>
      <c r="F89" s="74"/>
      <c r="G89" s="73"/>
      <c r="H89" s="73"/>
      <c r="I89" s="73"/>
      <c r="J89" s="73"/>
      <c r="K89" s="73"/>
      <c r="L89" s="73"/>
      <c r="M89" s="73"/>
      <c r="N89" s="73"/>
      <c r="O89" s="73"/>
    </row>
    <row r="90" spans="1:15" ht="15.75">
      <c r="A90" s="74"/>
      <c r="B90" s="86"/>
      <c r="C90" s="87"/>
      <c r="D90" s="77"/>
      <c r="E90" s="74"/>
      <c r="F90" s="74"/>
      <c r="G90" s="73"/>
      <c r="H90" s="73"/>
      <c r="I90" s="73"/>
      <c r="J90" s="73"/>
      <c r="K90" s="73"/>
      <c r="L90" s="73"/>
      <c r="M90" s="73"/>
      <c r="N90" s="73"/>
      <c r="O90" s="73"/>
    </row>
    <row r="91" spans="1:15" ht="15.75">
      <c r="A91" s="74"/>
      <c r="B91" s="79"/>
      <c r="C91" s="80"/>
      <c r="D91" s="74"/>
      <c r="E91" s="74"/>
      <c r="F91" s="74"/>
      <c r="G91" s="73"/>
      <c r="H91" s="73"/>
      <c r="I91" s="73"/>
      <c r="J91" s="73"/>
      <c r="K91" s="73"/>
      <c r="L91" s="73"/>
      <c r="M91" s="73"/>
      <c r="N91" s="73"/>
      <c r="O91" s="73"/>
    </row>
    <row r="92" spans="1:15" ht="15.75">
      <c r="A92" s="74"/>
      <c r="B92" s="79"/>
      <c r="C92" s="74"/>
      <c r="D92" s="74"/>
      <c r="E92" s="74"/>
      <c r="F92" s="74"/>
      <c r="G92" s="73"/>
      <c r="H92" s="73"/>
      <c r="I92" s="73"/>
      <c r="J92" s="73"/>
      <c r="K92" s="73"/>
      <c r="L92" s="73"/>
      <c r="M92" s="73"/>
      <c r="N92" s="73"/>
      <c r="O92" s="73"/>
    </row>
    <row r="93" spans="1:15" ht="15.75">
      <c r="A93" s="74"/>
      <c r="B93" s="84"/>
      <c r="C93" s="85"/>
      <c r="D93" s="74"/>
      <c r="E93" s="74"/>
      <c r="F93" s="74"/>
      <c r="G93" s="73"/>
      <c r="H93" s="73"/>
      <c r="I93" s="73"/>
      <c r="J93" s="73"/>
      <c r="K93" s="73"/>
      <c r="L93" s="73"/>
      <c r="M93" s="73"/>
      <c r="N93" s="73"/>
      <c r="O93" s="73"/>
    </row>
    <row r="94" spans="1:15" ht="15.75">
      <c r="A94" s="74"/>
      <c r="B94" s="84"/>
      <c r="C94" s="85"/>
      <c r="D94" s="74"/>
      <c r="E94" s="74"/>
      <c r="F94" s="74"/>
      <c r="G94" s="73"/>
      <c r="H94" s="73"/>
      <c r="I94" s="73"/>
      <c r="J94" s="73"/>
      <c r="K94" s="73"/>
      <c r="L94" s="73"/>
      <c r="M94" s="73"/>
      <c r="N94" s="73"/>
      <c r="O94" s="73"/>
    </row>
    <row r="95" spans="1:6" ht="15.75">
      <c r="A95" s="89">
        <v>86</v>
      </c>
      <c r="B95" s="90"/>
      <c r="C95" s="91"/>
      <c r="D95" s="92"/>
      <c r="E95" s="92"/>
      <c r="F95" s="92"/>
    </row>
    <row r="96" spans="1:6" ht="15.75">
      <c r="A96" s="26">
        <v>87</v>
      </c>
      <c r="B96" s="27"/>
      <c r="C96" s="28"/>
      <c r="D96" s="43"/>
      <c r="E96" s="43"/>
      <c r="F96" s="43"/>
    </row>
    <row r="97" spans="1:6" ht="15.75">
      <c r="A97" s="26">
        <v>88</v>
      </c>
      <c r="B97" s="41"/>
      <c r="C97" s="42"/>
      <c r="D97" s="43"/>
      <c r="E97" s="43"/>
      <c r="F97" s="43"/>
    </row>
    <row r="98" spans="1:6" ht="15.75">
      <c r="A98" s="26">
        <v>89</v>
      </c>
      <c r="B98" s="60"/>
      <c r="C98" s="61"/>
      <c r="D98" s="59"/>
      <c r="E98" s="43"/>
      <c r="F98" s="43"/>
    </row>
    <row r="99" spans="1:6" ht="15.75">
      <c r="A99" s="26">
        <v>90</v>
      </c>
      <c r="B99" s="41"/>
      <c r="C99" s="42"/>
      <c r="D99" s="43"/>
      <c r="E99" s="43"/>
      <c r="F99" s="43"/>
    </row>
    <row r="100" spans="1:6" ht="15.75">
      <c r="A100" s="26">
        <v>91</v>
      </c>
      <c r="B100" s="41"/>
      <c r="C100" s="42"/>
      <c r="D100" s="43"/>
      <c r="E100" s="43"/>
      <c r="F100" s="43"/>
    </row>
    <row r="101" spans="1:6" ht="15.75">
      <c r="A101" s="26">
        <v>92</v>
      </c>
      <c r="B101" s="41"/>
      <c r="C101" s="42"/>
      <c r="D101" s="43"/>
      <c r="E101" s="43"/>
      <c r="F101" s="43"/>
    </row>
    <row r="102" spans="1:6" ht="15.75">
      <c r="A102" s="26">
        <v>93</v>
      </c>
      <c r="B102" s="41"/>
      <c r="C102" s="42"/>
      <c r="D102" s="43"/>
      <c r="E102" s="43"/>
      <c r="F102" s="43"/>
    </row>
    <row r="103" spans="1:6" ht="15.75">
      <c r="A103" s="26">
        <v>94</v>
      </c>
      <c r="B103" s="60"/>
      <c r="C103" s="61"/>
      <c r="D103" s="59"/>
      <c r="E103" s="43"/>
      <c r="F103" s="43"/>
    </row>
    <row r="104" spans="1:6" ht="15.75">
      <c r="A104" s="26">
        <v>95</v>
      </c>
      <c r="B104" s="41"/>
      <c r="C104" s="42"/>
      <c r="D104" s="43"/>
      <c r="E104" s="43"/>
      <c r="F104" s="43"/>
    </row>
    <row r="105" spans="1:6" ht="15.75">
      <c r="A105" s="26">
        <v>96</v>
      </c>
      <c r="B105" s="60"/>
      <c r="C105" s="61"/>
      <c r="D105" s="59"/>
      <c r="E105" s="43"/>
      <c r="F105" s="43"/>
    </row>
    <row r="106" spans="1:6" ht="15.75">
      <c r="A106" s="26">
        <v>97</v>
      </c>
      <c r="B106" s="60"/>
      <c r="C106" s="93"/>
      <c r="D106" s="94"/>
      <c r="E106" s="43"/>
      <c r="F106" s="43"/>
    </row>
    <row r="107" spans="1:6" ht="15.75">
      <c r="A107" s="26">
        <v>98</v>
      </c>
      <c r="B107" s="57"/>
      <c r="C107" s="58"/>
      <c r="D107" s="43"/>
      <c r="E107" s="43"/>
      <c r="F107" s="43"/>
    </row>
    <row r="108" spans="1:6" ht="15.75">
      <c r="A108" s="26">
        <v>99</v>
      </c>
      <c r="B108" s="60"/>
      <c r="C108" s="61"/>
      <c r="D108" s="59"/>
      <c r="E108" s="43"/>
      <c r="F108" s="43"/>
    </row>
    <row r="109" spans="1:6" ht="15.75">
      <c r="A109" s="26">
        <v>100</v>
      </c>
      <c r="B109" s="60"/>
      <c r="C109" s="61"/>
      <c r="D109" s="94"/>
      <c r="E109" s="43"/>
      <c r="F109" s="43"/>
    </row>
    <row r="110" spans="1:6" ht="15.75">
      <c r="A110" s="26">
        <v>101</v>
      </c>
      <c r="B110" s="57"/>
      <c r="C110" s="58"/>
      <c r="D110" s="43"/>
      <c r="E110" s="43"/>
      <c r="F110" s="43"/>
    </row>
    <row r="111" spans="1:6" ht="15.75">
      <c r="A111" s="26">
        <v>102</v>
      </c>
      <c r="B111" s="41"/>
      <c r="C111" s="26"/>
      <c r="D111" s="43"/>
      <c r="E111" s="43"/>
      <c r="F111" s="43"/>
    </row>
    <row r="112" spans="1:6" ht="15.75">
      <c r="A112" s="26">
        <v>103</v>
      </c>
      <c r="B112" s="60"/>
      <c r="C112" s="61"/>
      <c r="D112" s="59"/>
      <c r="E112" s="43"/>
      <c r="F112" s="43"/>
    </row>
    <row r="113" spans="1:6" ht="15.75">
      <c r="A113" s="26">
        <v>104</v>
      </c>
      <c r="B113" s="57"/>
      <c r="C113" s="58"/>
      <c r="D113" s="43"/>
      <c r="E113" s="43"/>
      <c r="F113" s="43"/>
    </row>
    <row r="114" spans="1:6" ht="15.75">
      <c r="A114" s="26">
        <v>105</v>
      </c>
      <c r="B114" s="49"/>
      <c r="C114" s="50"/>
      <c r="D114" s="94"/>
      <c r="E114" s="43"/>
      <c r="F114" s="43"/>
    </row>
    <row r="115" spans="1:6" ht="15.75">
      <c r="A115" s="26">
        <v>106</v>
      </c>
      <c r="B115" s="41"/>
      <c r="C115" s="26"/>
      <c r="D115" s="43"/>
      <c r="E115" s="43"/>
      <c r="F115" s="43"/>
    </row>
    <row r="116" spans="1:6" ht="15.75">
      <c r="A116" s="26">
        <v>107</v>
      </c>
      <c r="B116" s="57"/>
      <c r="C116" s="58"/>
      <c r="D116" s="43"/>
      <c r="E116" s="43"/>
      <c r="F116" s="43"/>
    </row>
    <row r="117" spans="1:3" ht="15.75">
      <c r="A117" s="2" t="s">
        <v>73</v>
      </c>
      <c r="C117" s="96"/>
    </row>
    <row r="118" spans="1:6" ht="15.75">
      <c r="A118" s="97" t="s">
        <v>74</v>
      </c>
      <c r="B118" s="97"/>
      <c r="C118" s="97"/>
      <c r="D118" s="97"/>
      <c r="E118" s="97"/>
      <c r="F118" s="97"/>
    </row>
    <row r="119" ht="15.75">
      <c r="C119" s="96"/>
    </row>
    <row r="120" spans="2:3" ht="15.75">
      <c r="B120" s="95" t="s">
        <v>75</v>
      </c>
      <c r="C120" s="96"/>
    </row>
    <row r="121" ht="15.75">
      <c r="B121" s="98" t="s">
        <v>76</v>
      </c>
    </row>
  </sheetData>
  <sheetProtection/>
  <mergeCells count="10">
    <mergeCell ref="A55:B55"/>
    <mergeCell ref="L55:O55"/>
    <mergeCell ref="L56:O56"/>
    <mergeCell ref="A118:F118"/>
    <mergeCell ref="A2:N2"/>
    <mergeCell ref="A3:N3"/>
    <mergeCell ref="A4:N4"/>
    <mergeCell ref="A5:N5"/>
    <mergeCell ref="A51:H51"/>
    <mergeCell ref="A53:R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2020-02-19T10:19:29Z</dcterms:created>
  <dcterms:modified xsi:type="dcterms:W3CDTF">2020-02-19T10:20:28Z</dcterms:modified>
  <cp:category/>
  <cp:version/>
  <cp:contentType/>
  <cp:contentStatus/>
</cp:coreProperties>
</file>