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<sst xmlns="http://schemas.openxmlformats.org/spreadsheetml/2006/main" count="134" uniqueCount="74">
  <si>
    <t>Прелиминарни резултати</t>
  </si>
  <si>
    <t>поени</t>
  </si>
  <si>
    <t>оцена</t>
  </si>
  <si>
    <t>5 (пет)</t>
  </si>
  <si>
    <t>6 (шест)</t>
  </si>
  <si>
    <t>7 (седум)</t>
  </si>
  <si>
    <t>8 (осум)</t>
  </si>
  <si>
    <t>р.бр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</si>
  <si>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</si>
  <si>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</si>
  <si>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</si>
  <si>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</si>
  <si>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</si>
  <si>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</si>
  <si>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</si>
  <si>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</si>
  <si>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</si>
  <si>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</si>
  <si>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</si>
  <si>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</si>
  <si>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</si>
  <si>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2</t>
  </si>
  <si>
    <t>56/18</t>
  </si>
  <si>
    <t>4</t>
  </si>
  <si>
    <t>10</t>
  </si>
  <si>
    <t>9 (девет)</t>
  </si>
  <si>
    <t>3</t>
  </si>
  <si>
    <t>113/18</t>
  </si>
  <si>
    <t>23/18</t>
  </si>
  <si>
    <t>6</t>
  </si>
  <si>
    <t>13/18</t>
  </si>
  <si>
    <t>15/18</t>
  </si>
  <si>
    <t>49/18</t>
  </si>
  <si>
    <t>1</t>
  </si>
  <si>
    <t>90/18</t>
  </si>
  <si>
    <t>60/18</t>
  </si>
  <si>
    <t>5</t>
  </si>
  <si>
    <t>51/18</t>
  </si>
  <si>
    <t>10/18</t>
  </si>
  <si>
    <t>52/18</t>
  </si>
  <si>
    <t>50/18</t>
  </si>
  <si>
    <t>70/18</t>
  </si>
  <si>
    <t>65/18</t>
  </si>
  <si>
    <t>39/18</t>
  </si>
  <si>
    <t>26/18</t>
  </si>
  <si>
    <t>42/18</t>
  </si>
  <si>
    <t>63/18</t>
  </si>
  <si>
    <t>05/18</t>
  </si>
  <si>
    <t>27/18</t>
  </si>
  <si>
    <t>44/18</t>
  </si>
  <si>
    <t>59/18</t>
  </si>
  <si>
    <t>02/18</t>
  </si>
  <si>
    <t>62/18</t>
  </si>
  <si>
    <t>47/18</t>
  </si>
  <si>
    <t>43/18</t>
  </si>
  <si>
    <t>03/18</t>
  </si>
  <si>
    <t>20/18</t>
  </si>
  <si>
    <t>68/18</t>
  </si>
  <si>
    <t>04/18</t>
  </si>
  <si>
    <t>21/18</t>
  </si>
  <si>
    <t>55/18</t>
  </si>
  <si>
    <t>33/16</t>
  </si>
  <si>
    <t>118/17</t>
  </si>
  <si>
    <t>23/17</t>
  </si>
  <si>
    <t>31/17</t>
  </si>
  <si>
    <t>96/17</t>
  </si>
  <si>
    <t>Прилеп</t>
  </si>
  <si>
    <t>предметен наставник</t>
  </si>
  <si>
    <t>проф. д-р Драгица Оџаклиеска</t>
  </si>
  <si>
    <r>
      <t xml:space="preserve">од испитот по предметот    </t>
    </r>
    <r>
      <rPr>
        <b/>
        <sz val="12"/>
        <rFont val="Times New Roman"/>
        <family val="1"/>
      </rPr>
      <t>Пари и банкарство</t>
    </r>
    <r>
      <rPr>
        <sz val="12"/>
        <rFont val="Times New Roman"/>
        <family val="1"/>
      </rPr>
      <t xml:space="preserve">                                                           одржан на ден 14.02.2020 година</t>
    </r>
  </si>
  <si>
    <t>10 (десет)</t>
  </si>
  <si>
    <t>Заклучно со реден број 37 (триесет и седум).</t>
  </si>
  <si>
    <t>Забелешка: Коснултации и увид во тестовите на ден 24.02.2020 година (Понеделник) во 12:45 часот кај предметниот наставник!</t>
  </si>
  <si>
    <t>Студентите на кои им е положен испитот но немаат доволно поени за остварување на позитивна оценка, да достават семинарска работа кај д-р Марија Мидовска Петкоска (marija.midovska@gmail.com) до 25.02.2020 година.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</si>
</sst>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textRotation="180" wrapText="1"/>
    </xf>
    <xf numFmtId="0" fontId="19" fillId="0" borderId="10" xfId="0" applyFont="1" applyFill="1" applyBorder="1" applyAlignment="1">
      <alignment horizontal="center" textRotation="180"/>
    </xf>
    <xf numFmtId="0" fontId="20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14" fontId="37" fillId="0" borderId="0" xfId="0" applyNumberFormat="1" applyFont="1" applyFill="1" applyAlignment="1">
      <alignment horizontal="left"/>
    </xf>
    <xf numFmtId="0" fontId="37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50"/>
  <sheetViews>
    <sheetView tabSelected="1" zoomScalePageLayoutView="0" workbookViewId="0" topLeftCell="A33">
      <selection activeCell="B44" sqref="B8:B44"/>
    </sheetView>
  </sheetViews>
  <sheetFormatPr defaultColWidth="9.140625" defaultRowHeight="15"/>
  <cols>
    <col min="1" max="1" width="4.57421875" style="1" customWidth="1"/>
    <col min="2" max="2" width="26.00390625" style="1" bestFit="1" customWidth="1"/>
    <col min="3" max="3" width="9.140625" style="4" customWidth="1"/>
    <col min="4" max="5" width="6.7109375" style="4" customWidth="1"/>
    <col min="6" max="6" width="9.140625" style="4" customWidth="1"/>
    <col min="7" max="9" width="5.8515625" style="4" customWidth="1"/>
    <col min="10" max="12" width="5.8515625" style="1" customWidth="1"/>
    <col min="13" max="13" width="9.140625" style="4" customWidth="1"/>
    <col min="14" max="14" width="11.00390625" style="4" bestFit="1" customWidth="1"/>
    <col min="15" max="15" width="9.140625" style="5" customWidth="1"/>
    <col min="16" max="16384" width="9.140625" style="1" customWidth="1"/>
  </cols>
  <sheetData>
    <row r="2" spans="3:17" ht="15.75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3"/>
      <c r="P2" s="6" t="s">
        <v>1</v>
      </c>
      <c r="Q2" s="6" t="s">
        <v>2</v>
      </c>
    </row>
    <row r="3" spans="16:17" ht="15.75">
      <c r="P3" s="1">
        <v>0</v>
      </c>
      <c r="Q3" s="1" t="s">
        <v>3</v>
      </c>
    </row>
    <row r="4" spans="3:17" ht="15.75">
      <c r="C4" s="7" t="s">
        <v>69</v>
      </c>
      <c r="D4" s="8"/>
      <c r="E4" s="8"/>
      <c r="F4" s="8"/>
      <c r="G4" s="8"/>
      <c r="H4" s="8"/>
      <c r="I4" s="8"/>
      <c r="J4" s="8"/>
      <c r="K4" s="8"/>
      <c r="P4" s="1">
        <v>51</v>
      </c>
      <c r="Q4" s="1" t="s">
        <v>4</v>
      </c>
    </row>
    <row r="5" spans="3:17" ht="15.75">
      <c r="C5" s="8"/>
      <c r="D5" s="8"/>
      <c r="E5" s="8"/>
      <c r="F5" s="8"/>
      <c r="G5" s="8"/>
      <c r="H5" s="8"/>
      <c r="I5" s="8"/>
      <c r="J5" s="8"/>
      <c r="K5" s="8"/>
      <c r="P5" s="1">
        <v>61</v>
      </c>
      <c r="Q5" s="1" t="s">
        <v>5</v>
      </c>
    </row>
    <row r="6" spans="3:17" ht="15.75">
      <c r="C6" s="8"/>
      <c r="D6" s="8"/>
      <c r="E6" s="8"/>
      <c r="F6" s="8"/>
      <c r="G6" s="8"/>
      <c r="H6" s="8"/>
      <c r="I6" s="8"/>
      <c r="J6" s="8"/>
      <c r="K6" s="8"/>
      <c r="P6" s="1">
        <v>71</v>
      </c>
      <c r="Q6" s="1" t="s">
        <v>6</v>
      </c>
    </row>
    <row r="7" spans="1:17" ht="115.5">
      <c r="A7" s="9" t="s">
        <v>7</v>
      </c>
      <c r="B7" s="9" t="s">
        <v>8</v>
      </c>
      <c r="C7" s="10" t="s">
        <v>9</v>
      </c>
      <c r="D7" s="11" t="s">
        <v>10</v>
      </c>
      <c r="E7" s="12" t="s">
        <v>11</v>
      </c>
      <c r="F7" s="11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1" t="s">
        <v>17</v>
      </c>
      <c r="L7" s="11" t="s">
        <v>18</v>
      </c>
      <c r="M7" s="9" t="s">
        <v>19</v>
      </c>
      <c r="N7" s="10" t="s">
        <v>20</v>
      </c>
      <c r="P7" s="1">
        <v>81</v>
      </c>
      <c r="Q7" s="1" t="s">
        <v>25</v>
      </c>
    </row>
    <row r="8" spans="1:17" ht="15.75">
      <c r="A8" s="13">
        <v>1</v>
      </c>
      <c r="B8" s="13"/>
      <c r="C8" s="14" t="s">
        <v>22</v>
      </c>
      <c r="D8" s="15">
        <v>50</v>
      </c>
      <c r="E8" s="15">
        <v>46</v>
      </c>
      <c r="F8" s="15">
        <f>(D8+E8)/2</f>
        <v>48</v>
      </c>
      <c r="G8" s="14" t="s">
        <v>23</v>
      </c>
      <c r="H8" s="14"/>
      <c r="I8" s="14" t="s">
        <v>24</v>
      </c>
      <c r="J8" s="16"/>
      <c r="K8" s="16"/>
      <c r="L8" s="16"/>
      <c r="M8" s="15">
        <f>ROUND(F8+G8+H8+I8+J8+K8+L8,0)</f>
        <v>62</v>
      </c>
      <c r="N8" s="15" t="str">
        <f>VLOOKUP(M8,$P$3:$Q$8,2)</f>
        <v>7 (седум)</v>
      </c>
      <c r="P8" s="1">
        <v>91</v>
      </c>
      <c r="Q8" s="1" t="s">
        <v>70</v>
      </c>
    </row>
    <row r="9" spans="1:15" ht="15.75">
      <c r="A9" s="13">
        <v>2</v>
      </c>
      <c r="B9" s="13"/>
      <c r="C9" s="14" t="s">
        <v>62</v>
      </c>
      <c r="D9" s="15"/>
      <c r="E9" s="15"/>
      <c r="F9" s="15">
        <v>46</v>
      </c>
      <c r="G9" s="14" t="s">
        <v>21</v>
      </c>
      <c r="H9" s="14"/>
      <c r="I9" s="14" t="s">
        <v>36</v>
      </c>
      <c r="J9" s="16"/>
      <c r="K9" s="16"/>
      <c r="L9" s="16"/>
      <c r="M9" s="15">
        <f>ROUND(F9+G9+H9+I9+J9+K9+L9,0)</f>
        <v>53</v>
      </c>
      <c r="N9" s="15" t="str">
        <f>VLOOKUP(M9,$P$3:$Q$8,2)</f>
        <v>6 (шест)</v>
      </c>
      <c r="O9" s="17"/>
    </row>
    <row r="10" spans="1:15" ht="15.75">
      <c r="A10" s="13">
        <v>3</v>
      </c>
      <c r="B10" s="13"/>
      <c r="C10" s="14" t="s">
        <v>27</v>
      </c>
      <c r="D10" s="15"/>
      <c r="E10" s="15"/>
      <c r="F10" s="18">
        <v>44</v>
      </c>
      <c r="G10" s="14" t="s">
        <v>26</v>
      </c>
      <c r="H10" s="14"/>
      <c r="I10" s="14"/>
      <c r="J10" s="16"/>
      <c r="K10" s="16"/>
      <c r="L10" s="16"/>
      <c r="M10" s="15">
        <f>ROUND(F10+G10+H10+I10+J10+K10+L10,0)</f>
        <v>47</v>
      </c>
      <c r="N10" s="15" t="str">
        <f>VLOOKUP(M10,$P$3:$Q$8,2)</f>
        <v>5 (пет)</v>
      </c>
      <c r="O10" s="17"/>
    </row>
    <row r="11" spans="1:15" ht="15.75">
      <c r="A11" s="13">
        <v>4</v>
      </c>
      <c r="B11" s="13"/>
      <c r="C11" s="14" t="s">
        <v>28</v>
      </c>
      <c r="D11" s="15">
        <v>57</v>
      </c>
      <c r="E11" s="15">
        <v>44</v>
      </c>
      <c r="F11" s="15">
        <f>(D11+E11)/2</f>
        <v>50.5</v>
      </c>
      <c r="G11" s="14" t="s">
        <v>23</v>
      </c>
      <c r="H11" s="14" t="s">
        <v>29</v>
      </c>
      <c r="I11" s="14"/>
      <c r="J11" s="16"/>
      <c r="K11" s="16"/>
      <c r="L11" s="16"/>
      <c r="M11" s="15">
        <f>ROUND(F11+G11+H11+I11+J11+K11+L11,0)</f>
        <v>61</v>
      </c>
      <c r="N11" s="15" t="str">
        <f>VLOOKUP(M11,$P$3:$Q$8,2)</f>
        <v>7 (седум)</v>
      </c>
      <c r="O11" s="19"/>
    </row>
    <row r="12" spans="1:24" ht="15.75">
      <c r="A12" s="13">
        <v>5</v>
      </c>
      <c r="B12" s="13"/>
      <c r="C12" s="14" t="s">
        <v>30</v>
      </c>
      <c r="D12" s="15">
        <v>71</v>
      </c>
      <c r="E12" s="15">
        <v>43</v>
      </c>
      <c r="F12" s="15">
        <f>(D12+E12)/2</f>
        <v>57</v>
      </c>
      <c r="G12" s="14" t="s">
        <v>23</v>
      </c>
      <c r="H12" s="14" t="s">
        <v>29</v>
      </c>
      <c r="I12" s="14"/>
      <c r="J12" s="16"/>
      <c r="K12" s="16"/>
      <c r="L12" s="16"/>
      <c r="M12" s="15">
        <f>ROUND(F12+G12+H12+I12+J12+K12+L12,0)</f>
        <v>67</v>
      </c>
      <c r="N12" s="15" t="str">
        <f>VLOOKUP(M12,$P$3:$Q$8,2)</f>
        <v>7 (седум)</v>
      </c>
      <c r="O12" s="20"/>
      <c r="P12" s="21"/>
      <c r="Q12" s="21"/>
      <c r="R12" s="22"/>
      <c r="S12" s="22"/>
      <c r="T12" s="22"/>
      <c r="U12" s="22"/>
      <c r="V12" s="22"/>
      <c r="W12" s="22"/>
      <c r="X12" s="22"/>
    </row>
    <row r="13" spans="1:24" ht="15.75">
      <c r="A13" s="13">
        <v>6</v>
      </c>
      <c r="B13" s="13"/>
      <c r="C13" s="14" t="s">
        <v>31</v>
      </c>
      <c r="D13" s="15">
        <v>41</v>
      </c>
      <c r="E13" s="15">
        <v>62</v>
      </c>
      <c r="F13" s="15">
        <f>(D13+E13)/2</f>
        <v>51.5</v>
      </c>
      <c r="G13" s="14" t="s">
        <v>23</v>
      </c>
      <c r="H13" s="14"/>
      <c r="I13" s="14"/>
      <c r="J13" s="16"/>
      <c r="K13" s="16"/>
      <c r="L13" s="16"/>
      <c r="M13" s="15">
        <f>ROUND(F13+G13+H13+I13+J13+K13+L13,0)</f>
        <v>56</v>
      </c>
      <c r="N13" s="15" t="str">
        <f>VLOOKUP(M13,$P$3:$Q$8,2)</f>
        <v>6 (шест)</v>
      </c>
      <c r="O13" s="20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.75">
      <c r="A14" s="13">
        <v>7</v>
      </c>
      <c r="B14" s="13"/>
      <c r="C14" s="14" t="s">
        <v>32</v>
      </c>
      <c r="D14" s="15">
        <v>74</v>
      </c>
      <c r="E14" s="15">
        <v>78</v>
      </c>
      <c r="F14" s="15">
        <f>(D14+E14)/2</f>
        <v>76</v>
      </c>
      <c r="G14" s="14" t="s">
        <v>23</v>
      </c>
      <c r="H14" s="14" t="s">
        <v>21</v>
      </c>
      <c r="I14" s="14" t="s">
        <v>24</v>
      </c>
      <c r="J14" s="16"/>
      <c r="K14" s="16"/>
      <c r="L14" s="16"/>
      <c r="M14" s="15">
        <f>ROUND(F14+G14+H14+I14+J14+K14+L14,0)</f>
        <v>92</v>
      </c>
      <c r="N14" s="15" t="str">
        <f>VLOOKUP(M14,$P$3:$Q$8,2)</f>
        <v>10 (десет)</v>
      </c>
      <c r="O14" s="20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.75">
      <c r="A15" s="13">
        <v>8</v>
      </c>
      <c r="B15" s="13"/>
      <c r="C15" s="14" t="s">
        <v>34</v>
      </c>
      <c r="D15" s="15">
        <v>66</v>
      </c>
      <c r="E15" s="15">
        <v>65</v>
      </c>
      <c r="F15" s="15">
        <f>(D15+E15)/2</f>
        <v>65.5</v>
      </c>
      <c r="G15" s="14" t="s">
        <v>23</v>
      </c>
      <c r="H15" s="14" t="s">
        <v>21</v>
      </c>
      <c r="I15" s="14" t="s">
        <v>24</v>
      </c>
      <c r="J15" s="16"/>
      <c r="K15" s="16"/>
      <c r="L15" s="16"/>
      <c r="M15" s="15">
        <f>ROUND(F15+G15+H15+I15+J15+K15+L15,0)</f>
        <v>82</v>
      </c>
      <c r="N15" s="15" t="str">
        <f>VLOOKUP(M15,$P$3:$Q$8,2)</f>
        <v>9 (девет)</v>
      </c>
      <c r="O15" s="20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.75">
      <c r="A16" s="13">
        <v>9</v>
      </c>
      <c r="B16" s="13"/>
      <c r="C16" s="14" t="s">
        <v>35</v>
      </c>
      <c r="D16" s="15">
        <v>50</v>
      </c>
      <c r="E16" s="15">
        <v>48</v>
      </c>
      <c r="F16" s="15">
        <f>(D16+E16)/2</f>
        <v>49</v>
      </c>
      <c r="G16" s="14" t="s">
        <v>23</v>
      </c>
      <c r="H16" s="14" t="s">
        <v>29</v>
      </c>
      <c r="I16" s="14" t="s">
        <v>36</v>
      </c>
      <c r="J16" s="16"/>
      <c r="K16" s="16"/>
      <c r="L16" s="16"/>
      <c r="M16" s="15">
        <f>ROUND(F16+G16+H16+I16+J16+K16+L16,0)</f>
        <v>64</v>
      </c>
      <c r="N16" s="15" t="str">
        <f>VLOOKUP(M16,$P$3:$Q$8,2)</f>
        <v>7 (седум)</v>
      </c>
      <c r="O16" s="20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.75">
      <c r="A17" s="13">
        <v>10</v>
      </c>
      <c r="B17" s="13"/>
      <c r="C17" s="14" t="s">
        <v>65</v>
      </c>
      <c r="D17" s="15"/>
      <c r="E17" s="15"/>
      <c r="F17" s="15">
        <v>41</v>
      </c>
      <c r="G17" s="14"/>
      <c r="H17" s="14"/>
      <c r="I17" s="14" t="s">
        <v>24</v>
      </c>
      <c r="J17" s="16"/>
      <c r="K17" s="16"/>
      <c r="L17" s="16"/>
      <c r="M17" s="15">
        <f>ROUND(F17+G17+H17+I17+J17+K17+L17,0)</f>
        <v>51</v>
      </c>
      <c r="N17" s="15" t="str">
        <f>VLOOKUP(M17,$P$3:$Q$8,2)</f>
        <v>6 (шест)</v>
      </c>
      <c r="O17" s="20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.75">
      <c r="A18" s="13">
        <v>11</v>
      </c>
      <c r="B18" s="13"/>
      <c r="C18" s="14" t="s">
        <v>37</v>
      </c>
      <c r="D18" s="15">
        <v>70</v>
      </c>
      <c r="E18" s="15">
        <v>66</v>
      </c>
      <c r="F18" s="15">
        <f>(D18+E18)/2</f>
        <v>68</v>
      </c>
      <c r="G18" s="14" t="s">
        <v>26</v>
      </c>
      <c r="H18" s="14"/>
      <c r="I18" s="14" t="s">
        <v>24</v>
      </c>
      <c r="J18" s="16"/>
      <c r="K18" s="16"/>
      <c r="L18" s="16"/>
      <c r="M18" s="15">
        <f>ROUND(F18+G18+H18+I18+J18+K18+L18,0)</f>
        <v>81</v>
      </c>
      <c r="N18" s="15" t="str">
        <f>VLOOKUP(M18,$P$3:$Q$8,2)</f>
        <v>9 (девет)</v>
      </c>
      <c r="O18" s="20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.75">
      <c r="A19" s="13">
        <v>12</v>
      </c>
      <c r="B19" s="13"/>
      <c r="C19" s="14" t="s">
        <v>38</v>
      </c>
      <c r="D19" s="15">
        <v>45</v>
      </c>
      <c r="E19" s="18">
        <v>47</v>
      </c>
      <c r="F19" s="15">
        <f>(D19+E19)/2</f>
        <v>46</v>
      </c>
      <c r="G19" s="14" t="s">
        <v>21</v>
      </c>
      <c r="H19" s="14"/>
      <c r="I19" s="14" t="s">
        <v>24</v>
      </c>
      <c r="J19" s="16"/>
      <c r="K19" s="16"/>
      <c r="L19" s="16"/>
      <c r="M19" s="15">
        <f>ROUND(F19+G19+H19+I19+J19+K19+L19,0)</f>
        <v>58</v>
      </c>
      <c r="N19" s="15" t="str">
        <f>VLOOKUP(M19,$P$3:$Q$8,2)</f>
        <v>6 (шест)</v>
      </c>
      <c r="O19" s="20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.75">
      <c r="A20" s="13">
        <v>13</v>
      </c>
      <c r="B20" s="13"/>
      <c r="C20" s="14" t="s">
        <v>39</v>
      </c>
      <c r="D20" s="15">
        <v>54</v>
      </c>
      <c r="E20" s="15">
        <v>66</v>
      </c>
      <c r="F20" s="15">
        <f>(D20+E20)/2</f>
        <v>60</v>
      </c>
      <c r="G20" s="14" t="s">
        <v>26</v>
      </c>
      <c r="H20" s="14"/>
      <c r="I20" s="14" t="s">
        <v>36</v>
      </c>
      <c r="J20" s="16"/>
      <c r="K20" s="16"/>
      <c r="L20" s="16"/>
      <c r="M20" s="15">
        <f>ROUND(F20+G20+H20+I20+J20+K20+L20,0)</f>
        <v>68</v>
      </c>
      <c r="N20" s="15" t="str">
        <f>VLOOKUP(M20,$P$3:$Q$8,2)</f>
        <v>7 (седум)</v>
      </c>
      <c r="O20" s="20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.75">
      <c r="A21" s="13">
        <v>14</v>
      </c>
      <c r="B21" s="13"/>
      <c r="C21" s="14" t="s">
        <v>40</v>
      </c>
      <c r="D21" s="15">
        <v>41</v>
      </c>
      <c r="E21" s="15">
        <v>41</v>
      </c>
      <c r="F21" s="15">
        <f>(D21+E21)/2</f>
        <v>41</v>
      </c>
      <c r="G21" s="14" t="s">
        <v>26</v>
      </c>
      <c r="H21" s="14"/>
      <c r="I21" s="14" t="s">
        <v>24</v>
      </c>
      <c r="J21" s="16"/>
      <c r="K21" s="16"/>
      <c r="L21" s="16"/>
      <c r="M21" s="15">
        <f>ROUND(F21+G21+H21+I21+J21+K21+L21,0)</f>
        <v>54</v>
      </c>
      <c r="N21" s="15" t="str">
        <f>VLOOKUP(M21,$P$3:$Q$8,2)</f>
        <v>6 (шест)</v>
      </c>
      <c r="O21" s="20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.75">
      <c r="A22" s="13">
        <v>15</v>
      </c>
      <c r="B22" s="13"/>
      <c r="C22" s="14" t="s">
        <v>41</v>
      </c>
      <c r="D22" s="15"/>
      <c r="E22" s="15"/>
      <c r="F22" s="18">
        <v>41</v>
      </c>
      <c r="G22" s="14" t="s">
        <v>26</v>
      </c>
      <c r="H22" s="14"/>
      <c r="I22" s="14"/>
      <c r="J22" s="16"/>
      <c r="K22" s="16"/>
      <c r="L22" s="16"/>
      <c r="M22" s="15">
        <f>ROUND(F22+G22+H22+I22+J22+K22+L22,0)</f>
        <v>44</v>
      </c>
      <c r="N22" s="15" t="str">
        <f>VLOOKUP(M22,$P$3:$Q$8,2)</f>
        <v>5 (пет)</v>
      </c>
      <c r="O22" s="20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.75">
      <c r="A23" s="13">
        <v>16</v>
      </c>
      <c r="B23" s="13"/>
      <c r="C23" s="14" t="s">
        <v>42</v>
      </c>
      <c r="D23" s="15">
        <v>65</v>
      </c>
      <c r="E23" s="15">
        <v>55</v>
      </c>
      <c r="F23" s="15">
        <f>(D23+E23)/2</f>
        <v>60</v>
      </c>
      <c r="G23" s="14" t="s">
        <v>21</v>
      </c>
      <c r="H23" s="14"/>
      <c r="I23" s="14"/>
      <c r="J23" s="16"/>
      <c r="K23" s="16"/>
      <c r="L23" s="16"/>
      <c r="M23" s="15">
        <f>ROUND(F23+G23+H23+I23+J23+K23+L23,0)</f>
        <v>62</v>
      </c>
      <c r="N23" s="15" t="str">
        <f>VLOOKUP(M23,$P$3:$Q$8,2)</f>
        <v>7 (седум)</v>
      </c>
      <c r="O23" s="20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.75">
      <c r="A24" s="13">
        <v>17</v>
      </c>
      <c r="B24" s="13"/>
      <c r="C24" s="14" t="s">
        <v>43</v>
      </c>
      <c r="D24" s="15"/>
      <c r="E24" s="15"/>
      <c r="F24" s="18">
        <v>46</v>
      </c>
      <c r="G24" s="14" t="s">
        <v>33</v>
      </c>
      <c r="H24" s="14"/>
      <c r="I24" s="14"/>
      <c r="J24" s="16"/>
      <c r="K24" s="16"/>
      <c r="L24" s="16"/>
      <c r="M24" s="15">
        <f>ROUND(F24+G24+H24+I24+J24+K24+L24,0)</f>
        <v>47</v>
      </c>
      <c r="N24" s="15" t="str">
        <f>VLOOKUP(M24,$P$3:$Q$8,2)</f>
        <v>5 (пет)</v>
      </c>
      <c r="O24" s="20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.75">
      <c r="A25" s="13">
        <v>18</v>
      </c>
      <c r="B25" s="13"/>
      <c r="C25" s="14" t="s">
        <v>61</v>
      </c>
      <c r="D25" s="15"/>
      <c r="E25" s="15"/>
      <c r="F25" s="15">
        <v>52</v>
      </c>
      <c r="G25" s="14"/>
      <c r="H25" s="14"/>
      <c r="I25" s="14"/>
      <c r="J25" s="16"/>
      <c r="K25" s="16"/>
      <c r="L25" s="16"/>
      <c r="M25" s="15">
        <f>ROUND(F25+G25+H25+I25+J25+K25+L25,0)</f>
        <v>52</v>
      </c>
      <c r="N25" s="15" t="str">
        <f>VLOOKUP(M25,$P$3:$Q$8,2)</f>
        <v>6 (шест)</v>
      </c>
      <c r="O25" s="20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.75">
      <c r="A26" s="13">
        <v>19</v>
      </c>
      <c r="B26" s="13"/>
      <c r="C26" s="14" t="s">
        <v>44</v>
      </c>
      <c r="D26" s="15">
        <v>77</v>
      </c>
      <c r="E26" s="15">
        <v>69</v>
      </c>
      <c r="F26" s="15">
        <f>(D26+E26)/2</f>
        <v>73</v>
      </c>
      <c r="G26" s="14" t="s">
        <v>21</v>
      </c>
      <c r="H26" s="14"/>
      <c r="I26" s="14"/>
      <c r="J26" s="16"/>
      <c r="K26" s="16"/>
      <c r="L26" s="16"/>
      <c r="M26" s="15">
        <f>ROUND(F26+G26+H26+I26+J26+K26+L26,0)</f>
        <v>75</v>
      </c>
      <c r="N26" s="15" t="str">
        <f>VLOOKUP(M26,$P$3:$Q$8,2)</f>
        <v>8 (осум)</v>
      </c>
      <c r="O26" s="20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.75">
      <c r="A27" s="13">
        <v>20</v>
      </c>
      <c r="B27" s="13"/>
      <c r="C27" s="14" t="s">
        <v>63</v>
      </c>
      <c r="D27" s="15"/>
      <c r="E27" s="15"/>
      <c r="F27" s="15">
        <v>41</v>
      </c>
      <c r="G27" s="14" t="s">
        <v>23</v>
      </c>
      <c r="H27" s="14" t="s">
        <v>29</v>
      </c>
      <c r="I27" s="14"/>
      <c r="J27" s="16"/>
      <c r="K27" s="16"/>
      <c r="L27" s="16"/>
      <c r="M27" s="15">
        <f>ROUND(F27+G27+H27+I27+J27+K27+L27,0)</f>
        <v>51</v>
      </c>
      <c r="N27" s="15" t="str">
        <f>VLOOKUP(M27,$P$3:$Q$8,2)</f>
        <v>6 (шест)</v>
      </c>
      <c r="O27" s="20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.75">
      <c r="A28" s="13">
        <v>21</v>
      </c>
      <c r="B28" s="13"/>
      <c r="C28" s="14" t="s">
        <v>45</v>
      </c>
      <c r="D28" s="15">
        <v>80</v>
      </c>
      <c r="E28" s="15">
        <v>80</v>
      </c>
      <c r="F28" s="15">
        <f>(D28+E28)/2</f>
        <v>80</v>
      </c>
      <c r="G28" s="14" t="s">
        <v>23</v>
      </c>
      <c r="H28" s="14" t="s">
        <v>29</v>
      </c>
      <c r="I28" s="14" t="s">
        <v>24</v>
      </c>
      <c r="J28" s="16"/>
      <c r="K28" s="16"/>
      <c r="L28" s="16"/>
      <c r="M28" s="15">
        <f>ROUND(F28+G28+H28+I28+J28+K28+L28,0)</f>
        <v>100</v>
      </c>
      <c r="N28" s="15" t="str">
        <f>VLOOKUP(M28,$P$3:$Q$8,2)</f>
        <v>10 (десет)</v>
      </c>
      <c r="O28" s="20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5.75">
      <c r="A29" s="13">
        <v>22</v>
      </c>
      <c r="B29" s="13"/>
      <c r="C29" s="14" t="s">
        <v>46</v>
      </c>
      <c r="D29" s="15">
        <v>68</v>
      </c>
      <c r="E29" s="18">
        <v>57</v>
      </c>
      <c r="F29" s="15">
        <f>(D29+E29)/2</f>
        <v>62.5</v>
      </c>
      <c r="G29" s="14" t="s">
        <v>23</v>
      </c>
      <c r="H29" s="14"/>
      <c r="I29" s="14"/>
      <c r="J29" s="16"/>
      <c r="K29" s="16"/>
      <c r="L29" s="16"/>
      <c r="M29" s="15">
        <f>ROUND(F29+G29+H29+I29+J29+K29+L29,0)</f>
        <v>67</v>
      </c>
      <c r="N29" s="15" t="str">
        <f>VLOOKUP(M29,$P$3:$Q$8,2)</f>
        <v>7 (седум)</v>
      </c>
      <c r="O29" s="20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.75">
      <c r="A30" s="13">
        <v>23</v>
      </c>
      <c r="B30" s="13"/>
      <c r="C30" s="14" t="s">
        <v>47</v>
      </c>
      <c r="D30" s="15">
        <v>57</v>
      </c>
      <c r="E30" s="15">
        <v>64</v>
      </c>
      <c r="F30" s="15">
        <f>(D30+E30)/2</f>
        <v>60.5</v>
      </c>
      <c r="G30" s="14" t="s">
        <v>23</v>
      </c>
      <c r="H30" s="14" t="s">
        <v>29</v>
      </c>
      <c r="I30" s="14" t="s">
        <v>24</v>
      </c>
      <c r="J30" s="16"/>
      <c r="K30" s="16"/>
      <c r="L30" s="16"/>
      <c r="M30" s="15">
        <f>ROUND(F30+G30+H30+I30+J30+K30+L30,0)</f>
        <v>81</v>
      </c>
      <c r="N30" s="15" t="str">
        <f>VLOOKUP(M30,$P$3:$Q$8,2)</f>
        <v>9 (девет)</v>
      </c>
      <c r="O30" s="20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5.75">
      <c r="A31" s="13">
        <v>24</v>
      </c>
      <c r="B31" s="13"/>
      <c r="C31" s="14" t="s">
        <v>48</v>
      </c>
      <c r="D31" s="15">
        <v>43</v>
      </c>
      <c r="E31" s="18">
        <v>41</v>
      </c>
      <c r="F31" s="15">
        <f>(D31+E31)/2</f>
        <v>42</v>
      </c>
      <c r="G31" s="14" t="s">
        <v>26</v>
      </c>
      <c r="H31" s="14"/>
      <c r="I31" s="14"/>
      <c r="J31" s="16"/>
      <c r="K31" s="16"/>
      <c r="L31" s="16"/>
      <c r="M31" s="15">
        <f>ROUND(F31+G31+H31+I31+J31+K31+L31,0)</f>
        <v>45</v>
      </c>
      <c r="N31" s="15" t="str">
        <f>VLOOKUP(M31,$P$3:$Q$8,2)</f>
        <v>5 (пет)</v>
      </c>
      <c r="O31" s="20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5.75">
      <c r="A32" s="13">
        <v>25</v>
      </c>
      <c r="B32" s="13"/>
      <c r="C32" s="14" t="s">
        <v>49</v>
      </c>
      <c r="D32" s="15">
        <v>68</v>
      </c>
      <c r="E32" s="15">
        <v>49</v>
      </c>
      <c r="F32" s="15">
        <f>(D32+E32)/2</f>
        <v>58.5</v>
      </c>
      <c r="G32" s="14" t="s">
        <v>23</v>
      </c>
      <c r="H32" s="14"/>
      <c r="I32" s="14" t="s">
        <v>24</v>
      </c>
      <c r="J32" s="16"/>
      <c r="K32" s="16"/>
      <c r="L32" s="16"/>
      <c r="M32" s="15">
        <f>ROUND(F32+G32+H32+I32+J32+K32+L32,0)</f>
        <v>73</v>
      </c>
      <c r="N32" s="15" t="str">
        <f>VLOOKUP(M32,$P$3:$Q$8,2)</f>
        <v>8 (осум)</v>
      </c>
      <c r="O32" s="20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5.75">
      <c r="A33" s="13">
        <v>26</v>
      </c>
      <c r="B33" s="13"/>
      <c r="C33" s="14" t="s">
        <v>50</v>
      </c>
      <c r="D33" s="15">
        <v>63</v>
      </c>
      <c r="E33" s="15">
        <v>68</v>
      </c>
      <c r="F33" s="15">
        <f>(D33+E33)/2</f>
        <v>65.5</v>
      </c>
      <c r="G33" s="14" t="s">
        <v>23</v>
      </c>
      <c r="H33" s="14" t="s">
        <v>21</v>
      </c>
      <c r="I33" s="14"/>
      <c r="J33" s="16"/>
      <c r="K33" s="16"/>
      <c r="L33" s="16"/>
      <c r="M33" s="15">
        <f>ROUND(F33+G33+H33+I33+J33+K33+L33,0)</f>
        <v>72</v>
      </c>
      <c r="N33" s="15" t="str">
        <f>VLOOKUP(M33,$P$3:$Q$8,2)</f>
        <v>8 (осум)</v>
      </c>
      <c r="O33" s="20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5.75">
      <c r="A34" s="13">
        <v>27</v>
      </c>
      <c r="B34" s="13"/>
      <c r="C34" s="14" t="s">
        <v>51</v>
      </c>
      <c r="D34" s="15">
        <v>55</v>
      </c>
      <c r="E34" s="15">
        <v>53</v>
      </c>
      <c r="F34" s="15">
        <f>(D34+E34)/2</f>
        <v>54</v>
      </c>
      <c r="G34" s="14" t="s">
        <v>23</v>
      </c>
      <c r="H34" s="14" t="s">
        <v>29</v>
      </c>
      <c r="I34" s="14" t="s">
        <v>24</v>
      </c>
      <c r="J34" s="16"/>
      <c r="K34" s="16"/>
      <c r="L34" s="16"/>
      <c r="M34" s="15">
        <f>ROUND(F34+G34+H34+I34+J34+K34+L34,0)</f>
        <v>74</v>
      </c>
      <c r="N34" s="15" t="str">
        <f>VLOOKUP(M34,$P$3:$Q$8,2)</f>
        <v>8 (осум)</v>
      </c>
      <c r="O34" s="20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5.75">
      <c r="A35" s="13">
        <v>28</v>
      </c>
      <c r="B35" s="13"/>
      <c r="C35" s="14" t="s">
        <v>52</v>
      </c>
      <c r="D35" s="15">
        <v>46</v>
      </c>
      <c r="E35" s="18">
        <v>47</v>
      </c>
      <c r="F35" s="15">
        <f>(D35+E35)/2</f>
        <v>46.5</v>
      </c>
      <c r="G35" s="14" t="s">
        <v>23</v>
      </c>
      <c r="H35" s="14"/>
      <c r="I35" s="14" t="s">
        <v>26</v>
      </c>
      <c r="J35" s="16"/>
      <c r="K35" s="16"/>
      <c r="L35" s="16"/>
      <c r="M35" s="15">
        <f>ROUND(F35+G35+H35+I35+J35+K35+L35,0)</f>
        <v>54</v>
      </c>
      <c r="N35" s="15" t="str">
        <f>VLOOKUP(M35,$P$3:$Q$8,2)</f>
        <v>6 (шест)</v>
      </c>
      <c r="O35" s="20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5.75">
      <c r="A36" s="13">
        <v>29</v>
      </c>
      <c r="B36" s="13"/>
      <c r="C36" s="14" t="s">
        <v>53</v>
      </c>
      <c r="D36" s="15">
        <v>45</v>
      </c>
      <c r="E36" s="18">
        <v>41</v>
      </c>
      <c r="F36" s="15">
        <f>(D36+E36)/2</f>
        <v>43</v>
      </c>
      <c r="G36" s="14" t="s">
        <v>23</v>
      </c>
      <c r="H36" s="14"/>
      <c r="I36" s="14"/>
      <c r="J36" s="16"/>
      <c r="K36" s="16"/>
      <c r="L36" s="16"/>
      <c r="M36" s="15">
        <f>ROUND(F36+G36+H36+I36+J36+K36+L36,0)</f>
        <v>47</v>
      </c>
      <c r="N36" s="15" t="str">
        <f>VLOOKUP(M36,$P$3:$Q$8,2)</f>
        <v>5 (пет)</v>
      </c>
      <c r="O36" s="20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5.75">
      <c r="A37" s="13">
        <v>30</v>
      </c>
      <c r="B37" s="13"/>
      <c r="C37" s="14" t="s">
        <v>54</v>
      </c>
      <c r="D37" s="15">
        <v>54</v>
      </c>
      <c r="E37" s="15">
        <v>53</v>
      </c>
      <c r="F37" s="15">
        <f>(D37+E37)/2</f>
        <v>53.5</v>
      </c>
      <c r="G37" s="14" t="s">
        <v>23</v>
      </c>
      <c r="H37" s="14"/>
      <c r="I37" s="14"/>
      <c r="J37" s="16"/>
      <c r="K37" s="16"/>
      <c r="L37" s="16"/>
      <c r="M37" s="15">
        <f>ROUND(F37+G37+H37+I37+J37+K37+L37,0)</f>
        <v>58</v>
      </c>
      <c r="N37" s="15" t="str">
        <f>VLOOKUP(M37,$P$3:$Q$8,2)</f>
        <v>6 (шест)</v>
      </c>
      <c r="O37" s="20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5.75">
      <c r="A38" s="13">
        <v>31</v>
      </c>
      <c r="B38" s="13"/>
      <c r="C38" s="14" t="s">
        <v>55</v>
      </c>
      <c r="D38" s="15">
        <v>80</v>
      </c>
      <c r="E38" s="15">
        <v>78</v>
      </c>
      <c r="F38" s="15">
        <f>(D38+E38)/2</f>
        <v>79</v>
      </c>
      <c r="G38" s="14" t="s">
        <v>23</v>
      </c>
      <c r="H38" s="14"/>
      <c r="I38" s="14" t="s">
        <v>36</v>
      </c>
      <c r="J38" s="16"/>
      <c r="K38" s="16"/>
      <c r="L38" s="16"/>
      <c r="M38" s="15">
        <f>ROUND(F38+G38+H38+I38+J38+K38+L38,0)</f>
        <v>88</v>
      </c>
      <c r="N38" s="15" t="str">
        <f>VLOOKUP(M38,$P$3:$Q$8,2)</f>
        <v>9 (девет)</v>
      </c>
      <c r="O38" s="20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5.75">
      <c r="A39" s="13">
        <v>32</v>
      </c>
      <c r="B39" s="13"/>
      <c r="C39" s="14" t="s">
        <v>64</v>
      </c>
      <c r="D39" s="15"/>
      <c r="E39" s="15"/>
      <c r="F39" s="15">
        <v>41</v>
      </c>
      <c r="G39" s="14" t="s">
        <v>23</v>
      </c>
      <c r="H39" s="14"/>
      <c r="I39" s="14"/>
      <c r="J39" s="16"/>
      <c r="K39" s="16"/>
      <c r="L39" s="16"/>
      <c r="M39" s="15">
        <f>ROUND(F39+G39+H39+I39+J39+K39+L39,0)</f>
        <v>45</v>
      </c>
      <c r="N39" s="15" t="str">
        <f>VLOOKUP(M39,$P$3:$Q$8,2)</f>
        <v>5 (пет)</v>
      </c>
      <c r="O39" s="20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5.75">
      <c r="A40" s="13">
        <v>33</v>
      </c>
      <c r="B40" s="13"/>
      <c r="C40" s="14" t="s">
        <v>56</v>
      </c>
      <c r="D40" s="15"/>
      <c r="E40" s="15"/>
      <c r="F40" s="18">
        <v>41</v>
      </c>
      <c r="G40" s="14" t="s">
        <v>23</v>
      </c>
      <c r="H40" s="14"/>
      <c r="I40" s="14"/>
      <c r="J40" s="16"/>
      <c r="K40" s="16"/>
      <c r="L40" s="16"/>
      <c r="M40" s="15">
        <f>ROUND(F40+G40+H40+I40+J40+K40+L40,0)</f>
        <v>45</v>
      </c>
      <c r="N40" s="15" t="str">
        <f>VLOOKUP(M40,$P$3:$Q$8,2)</f>
        <v>5 (пет)</v>
      </c>
      <c r="O40" s="20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5.75">
      <c r="A41" s="13">
        <v>34</v>
      </c>
      <c r="B41" s="13"/>
      <c r="C41" s="14" t="s">
        <v>57</v>
      </c>
      <c r="D41" s="15">
        <v>41</v>
      </c>
      <c r="E41" s="18">
        <v>53</v>
      </c>
      <c r="F41" s="15">
        <f>(D41+E41)/2</f>
        <v>47</v>
      </c>
      <c r="G41" s="14" t="s">
        <v>33</v>
      </c>
      <c r="H41" s="14"/>
      <c r="I41" s="14" t="s">
        <v>36</v>
      </c>
      <c r="J41" s="16"/>
      <c r="K41" s="16"/>
      <c r="L41" s="16"/>
      <c r="M41" s="15">
        <f>ROUND(F41+G41+H41+I41+J41+K41+L41,0)</f>
        <v>53</v>
      </c>
      <c r="N41" s="15" t="str">
        <f>VLOOKUP(M41,$P$3:$Q$8,2)</f>
        <v>6 (шест)</v>
      </c>
      <c r="O41" s="20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5.75">
      <c r="A42" s="13">
        <v>35</v>
      </c>
      <c r="B42" s="13"/>
      <c r="C42" s="14" t="s">
        <v>58</v>
      </c>
      <c r="D42" s="15">
        <v>55</v>
      </c>
      <c r="E42" s="15">
        <v>62</v>
      </c>
      <c r="F42" s="15">
        <f>(D42+E42)/2</f>
        <v>58.5</v>
      </c>
      <c r="G42" s="14" t="s">
        <v>26</v>
      </c>
      <c r="H42" s="14"/>
      <c r="I42" s="14" t="s">
        <v>36</v>
      </c>
      <c r="J42" s="16"/>
      <c r="K42" s="16"/>
      <c r="L42" s="16"/>
      <c r="M42" s="15">
        <f>ROUND(F42+G42+H42+I42+J42+K42+L42,0)</f>
        <v>67</v>
      </c>
      <c r="N42" s="15" t="str">
        <f>VLOOKUP(M42,$P$3:$Q$8,2)</f>
        <v>7 (седум)</v>
      </c>
      <c r="O42" s="20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5.75">
      <c r="A43" s="13">
        <v>36</v>
      </c>
      <c r="B43" s="13"/>
      <c r="C43" s="14" t="s">
        <v>59</v>
      </c>
      <c r="D43" s="15">
        <v>76</v>
      </c>
      <c r="E43" s="15">
        <v>76</v>
      </c>
      <c r="F43" s="15">
        <f>(D43+E43)/2</f>
        <v>76</v>
      </c>
      <c r="G43" s="14" t="s">
        <v>26</v>
      </c>
      <c r="H43" s="14" t="s">
        <v>29</v>
      </c>
      <c r="I43" s="14" t="s">
        <v>24</v>
      </c>
      <c r="J43" s="16"/>
      <c r="K43" s="16"/>
      <c r="L43" s="16"/>
      <c r="M43" s="15">
        <f>ROUND(F43+G43+H43+I43+J43+K43+L43,0)</f>
        <v>95</v>
      </c>
      <c r="N43" s="15" t="str">
        <f>VLOOKUP(M43,$P$3:$Q$8,2)</f>
        <v>10 (десет)</v>
      </c>
      <c r="O43" s="20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5.75">
      <c r="A44" s="13">
        <v>37</v>
      </c>
      <c r="B44" s="13"/>
      <c r="C44" s="14" t="s">
        <v>60</v>
      </c>
      <c r="D44" s="15">
        <v>41</v>
      </c>
      <c r="E44" s="18">
        <v>41</v>
      </c>
      <c r="F44" s="15">
        <f>(D44+E44)/2</f>
        <v>41</v>
      </c>
      <c r="G44" s="14" t="s">
        <v>23</v>
      </c>
      <c r="H44" s="14" t="s">
        <v>21</v>
      </c>
      <c r="I44" s="14" t="s">
        <v>36</v>
      </c>
      <c r="J44" s="16"/>
      <c r="K44" s="16"/>
      <c r="L44" s="16"/>
      <c r="M44" s="15">
        <f>ROUND(F44+G44+H44+I44+J44+K44+L44,0)</f>
        <v>52</v>
      </c>
      <c r="N44" s="15" t="str">
        <f>VLOOKUP(M44,$P$3:$Q$8,2)</f>
        <v>6 (шест)</v>
      </c>
      <c r="O44" s="20"/>
      <c r="P44" s="22"/>
      <c r="Q44" s="22"/>
      <c r="R44" s="22"/>
      <c r="S44" s="22"/>
      <c r="T44" s="22"/>
      <c r="U44" s="22"/>
      <c r="V44" s="22"/>
      <c r="W44" s="22"/>
      <c r="X44" s="22"/>
    </row>
    <row r="45" ht="15.75">
      <c r="A45" s="1" t="s">
        <v>71</v>
      </c>
    </row>
    <row r="46" ht="15.75">
      <c r="A46" s="1" t="s">
        <v>72</v>
      </c>
    </row>
    <row r="47" spans="1:14" ht="15.75">
      <c r="A47" s="25" t="s">
        <v>73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2:7" ht="15.75">
      <c r="B49" s="23" t="s">
        <v>66</v>
      </c>
      <c r="G49" s="4" t="s">
        <v>67</v>
      </c>
    </row>
    <row r="50" spans="2:7" ht="15.75">
      <c r="B50" s="24">
        <v>43881</v>
      </c>
      <c r="G50" s="4" t="s">
        <v>68</v>
      </c>
    </row>
  </sheetData>
  <sheetProtection/>
  <mergeCells count="3">
    <mergeCell ref="C2:L2"/>
    <mergeCell ref="C4:K6"/>
    <mergeCell ref="A47:N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2020-02-20T12:23:03Z</dcterms:created>
  <dcterms:modified xsi:type="dcterms:W3CDTF">2020-02-20T13:12:24Z</dcterms:modified>
  <cp:category/>
  <cp:version/>
  <cp:contentType/>
  <cp:contentStatus/>
</cp:coreProperties>
</file>