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<sst xmlns="http://schemas.openxmlformats.org/spreadsheetml/2006/main" count="49" uniqueCount="49">
  <si>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   РЕЗУЛТАТИ</t>
  </si>
  <si>
    <t>поени</t>
  </si>
  <si>
    <t>оцена</t>
  </si>
  <si>
    <t>5 (пет)</t>
  </si>
  <si>
    <r>
      <t xml:space="preserve">од испитот и континуираното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ИСТРАЖУВАЊЕ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11.06.2021 год. </t>
    </r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</si>
  <si>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</si>
  <si>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</si>
  <si>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</si>
  <si>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</si>
  <si>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</si>
  <si>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</si>
  <si>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</si>
  <si>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</si>
  <si>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</si>
  <si>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</si>
  <si>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</si>
  <si>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</si>
  <si>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</si>
  <si>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</si>
  <si>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</si>
  <si>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</si>
  <si>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</si>
  <si>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</si>
  <si>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</si>
  <si>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</si>
  <si>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</si>
  <si>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</si>
  <si>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</si>
  <si>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</si>
  <si>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 и Активност</t>
  </si>
  <si>
    <t xml:space="preserve">Проектна задача </t>
  </si>
  <si>
    <t>Вкупно</t>
  </si>
  <si>
    <t>Збир</t>
  </si>
  <si>
    <t>Конечна оценка</t>
  </si>
  <si>
    <t>86/20</t>
  </si>
  <si>
    <t>53/18</t>
  </si>
  <si>
    <t>52/17</t>
  </si>
  <si>
    <t>79/16</t>
  </si>
  <si>
    <t>34/18</t>
  </si>
  <si>
    <t>60/13</t>
  </si>
  <si>
    <t>148/17</t>
  </si>
  <si>
    <t>84/18</t>
  </si>
  <si>
    <t>121/17</t>
  </si>
  <si>
    <t>47/18</t>
  </si>
  <si>
    <t>43/18</t>
  </si>
  <si>
    <t>Заклучно со ред. бр. 11 (единаесет)</t>
  </si>
  <si>
    <t>Прилеп</t>
  </si>
  <si>
    <t>предметен професор</t>
  </si>
  <si>
    <t>Проф. д-р Снежана Мојсовска -Саламовска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</si>
</sst>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4" borderId="10" xfId="0" applyFont="1" applyFill="1" applyBorder="1" applyAlignment="1">
      <alignment horizontal="center" vertical="center" textRotation="180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2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2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4" fontId="20" fillId="33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7">
      <selection activeCell="B9" sqref="B9:B19"/>
    </sheetView>
  </sheetViews>
  <sheetFormatPr defaultColWidth="9.140625" defaultRowHeight="15"/>
  <cols>
    <col min="1" max="1" width="4.421875" style="0" customWidth="1"/>
    <col min="2" max="2" width="28.00390625" style="31" bestFit="1" customWidth="1"/>
    <col min="3" max="3" width="7.7109375" style="24" bestFit="1" customWidth="1"/>
    <col min="4" max="4" width="5.421875" style="3" customWidth="1"/>
    <col min="5" max="5" width="6.28125" style="3" hidden="1" customWidth="1"/>
    <col min="6" max="6" width="5.140625" style="25" customWidth="1"/>
    <col min="7" max="7" width="5.7109375" style="3" hidden="1" customWidth="1"/>
    <col min="8" max="8" width="9.8515625" style="3" bestFit="1" customWidth="1"/>
    <col min="9" max="9" width="2.7109375" style="3" hidden="1" customWidth="1"/>
    <col min="10" max="10" width="2.28125" style="3" hidden="1" customWidth="1"/>
    <col min="11" max="11" width="2.140625" style="3" hidden="1" customWidth="1"/>
    <col min="12" max="12" width="2.421875" style="3" hidden="1" customWidth="1"/>
    <col min="13" max="13" width="2.140625" style="3" hidden="1" customWidth="1"/>
    <col min="14" max="15" width="2.28125" style="3" hidden="1" customWidth="1"/>
    <col min="16" max="18" width="2.140625" style="3" hidden="1" customWidth="1"/>
    <col min="19" max="20" width="4.8515625" style="3" hidden="1" customWidth="1"/>
    <col min="21" max="21" width="4.57421875" style="3" customWidth="1"/>
    <col min="22" max="22" width="4.8515625" style="3" customWidth="1"/>
    <col min="23" max="23" width="6.57421875" style="3" customWidth="1"/>
    <col min="24" max="24" width="7.00390625" style="3" customWidth="1"/>
    <col min="25" max="25" width="11.00390625" style="3" customWidth="1"/>
  </cols>
  <sheetData>
    <row r="1" spans="1:3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3" t="s">
        <v>1</v>
      </c>
      <c r="AF1" s="3" t="s">
        <v>2</v>
      </c>
    </row>
    <row r="2" spans="1:32" ht="13.5" customHeight="1">
      <c r="A2" s="4"/>
      <c r="B2" s="5"/>
      <c r="C2" s="6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AE2">
        <v>0</v>
      </c>
      <c r="AF2" t="s">
        <v>3</v>
      </c>
    </row>
    <row r="3" spans="1:32" ht="15.75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0"/>
      <c r="AC3" s="10"/>
      <c r="AD3" s="10"/>
      <c r="AE3">
        <v>51</v>
      </c>
      <c r="AF3" t="s">
        <v>5</v>
      </c>
    </row>
    <row r="4" spans="1:32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10"/>
      <c r="AC4" s="10"/>
      <c r="AD4" s="10"/>
      <c r="AE4">
        <v>61</v>
      </c>
      <c r="AF4" t="s">
        <v>6</v>
      </c>
    </row>
    <row r="5" spans="1:32" ht="29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0"/>
      <c r="AD5" s="10"/>
      <c r="AE5">
        <v>71</v>
      </c>
      <c r="AF5" t="s">
        <v>7</v>
      </c>
    </row>
    <row r="6" spans="1:32" ht="15.75">
      <c r="A6" s="4"/>
      <c r="B6" s="5"/>
      <c r="C6" s="6"/>
      <c r="D6" s="7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AE6">
        <v>81</v>
      </c>
      <c r="AF6" t="s">
        <v>8</v>
      </c>
    </row>
    <row r="7" spans="1:32" ht="15.75">
      <c r="A7" s="4"/>
      <c r="B7" s="5"/>
      <c r="C7" s="6"/>
      <c r="D7" s="7"/>
      <c r="E7" s="7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AE7">
        <v>91</v>
      </c>
      <c r="AF7" t="s">
        <v>9</v>
      </c>
    </row>
    <row r="8" spans="1:25" ht="132.75" customHeight="1">
      <c r="A8" s="11">
        <f>A8:E8</f>
        <v>0</v>
      </c>
      <c r="B8" s="12" t="s">
        <v>10</v>
      </c>
      <c r="C8" s="13" t="s">
        <v>11</v>
      </c>
      <c r="D8" s="14" t="s">
        <v>12</v>
      </c>
      <c r="E8" s="14" t="s">
        <v>13</v>
      </c>
      <c r="F8" s="15" t="s">
        <v>14</v>
      </c>
      <c r="G8" s="15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4" t="s">
        <v>26</v>
      </c>
      <c r="S8" s="14" t="s">
        <v>27</v>
      </c>
      <c r="T8" s="14" t="s">
        <v>28</v>
      </c>
      <c r="U8" s="15" t="s">
        <v>29</v>
      </c>
      <c r="V8" s="15" t="s">
        <v>30</v>
      </c>
      <c r="W8" s="14" t="s">
        <v>31</v>
      </c>
      <c r="X8" s="12" t="s">
        <v>32</v>
      </c>
      <c r="Y8" s="13" t="s">
        <v>33</v>
      </c>
    </row>
    <row r="9" spans="1:25" s="23" customFormat="1" ht="15.75">
      <c r="A9" s="16">
        <v>1</v>
      </c>
      <c r="B9" s="17"/>
      <c r="C9" s="18" t="s">
        <v>34</v>
      </c>
      <c r="D9" s="19"/>
      <c r="E9" s="20"/>
      <c r="F9" s="20"/>
      <c r="G9" s="20"/>
      <c r="H9" s="21">
        <v>35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0</v>
      </c>
      <c r="V9" s="20">
        <v>0</v>
      </c>
      <c r="W9" s="22">
        <f>U9+V9</f>
        <v>0</v>
      </c>
      <c r="X9" s="21">
        <f>ROUND(H9+U9+V9,0)</f>
        <v>35</v>
      </c>
      <c r="Y9" s="22" t="str">
        <f>VLOOKUP(X9,$AE$2:$AF$7,2)</f>
        <v>5 (пет)</v>
      </c>
    </row>
    <row r="10" spans="1:25" s="23" customFormat="1" ht="15.75">
      <c r="A10" s="16">
        <v>2</v>
      </c>
      <c r="B10" s="17"/>
      <c r="C10" s="18" t="s">
        <v>35</v>
      </c>
      <c r="D10" s="19"/>
      <c r="E10" s="20"/>
      <c r="F10" s="20"/>
      <c r="G10" s="20"/>
      <c r="H10" s="21">
        <v>35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>
        <v>0</v>
      </c>
      <c r="V10" s="20">
        <v>0</v>
      </c>
      <c r="W10" s="22">
        <f>U10+V10</f>
        <v>0</v>
      </c>
      <c r="X10" s="21">
        <f>ROUND(H10+U10+V10,0)</f>
        <v>35</v>
      </c>
      <c r="Y10" s="22" t="str">
        <f>VLOOKUP(X10,$AE$2:$AF$7,2)</f>
        <v>5 (пет)</v>
      </c>
    </row>
    <row r="11" spans="1:25" s="23" customFormat="1" ht="15.75">
      <c r="A11" s="16">
        <v>3</v>
      </c>
      <c r="B11" s="17"/>
      <c r="C11" s="18" t="s">
        <v>36</v>
      </c>
      <c r="D11" s="19"/>
      <c r="E11" s="20"/>
      <c r="F11" s="20"/>
      <c r="G11" s="20"/>
      <c r="H11" s="21">
        <v>41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>
        <v>5</v>
      </c>
      <c r="V11" s="20">
        <v>5</v>
      </c>
      <c r="W11" s="22">
        <f>U11+V11</f>
        <v>10</v>
      </c>
      <c r="X11" s="21">
        <f>ROUND(H11+U11+V11,0)</f>
        <v>51</v>
      </c>
      <c r="Y11" s="22" t="str">
        <f>VLOOKUP(X11,$AE$2:$AF$7,2)</f>
        <v>6 (шест)</v>
      </c>
    </row>
    <row r="12" spans="1:25" s="23" customFormat="1" ht="15.75">
      <c r="A12" s="16">
        <v>4</v>
      </c>
      <c r="B12" s="17"/>
      <c r="C12" s="18" t="s">
        <v>37</v>
      </c>
      <c r="D12" s="19"/>
      <c r="E12" s="20"/>
      <c r="F12" s="20"/>
      <c r="G12" s="20"/>
      <c r="H12" s="21">
        <v>51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>
        <v>0</v>
      </c>
      <c r="V12" s="20">
        <v>0</v>
      </c>
      <c r="W12" s="22">
        <f aca="true" t="shared" si="0" ref="W12:W19">U12+V12</f>
        <v>0</v>
      </c>
      <c r="X12" s="21">
        <f aca="true" t="shared" si="1" ref="X12:X19">ROUND(H12+U12+V12,0)</f>
        <v>51</v>
      </c>
      <c r="Y12" s="22" t="str">
        <f aca="true" t="shared" si="2" ref="Y12:Y19">VLOOKUP(X12,$AE$2:$AF$7,2)</f>
        <v>6 (шест)</v>
      </c>
    </row>
    <row r="13" spans="1:25" s="23" customFormat="1" ht="15.75">
      <c r="A13" s="16">
        <v>5</v>
      </c>
      <c r="B13" s="17"/>
      <c r="C13" s="18" t="s">
        <v>38</v>
      </c>
      <c r="D13" s="19"/>
      <c r="E13" s="20"/>
      <c r="F13" s="20"/>
      <c r="G13" s="20"/>
      <c r="H13" s="21">
        <v>35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>
        <v>0</v>
      </c>
      <c r="V13" s="20">
        <v>0</v>
      </c>
      <c r="W13" s="22">
        <f t="shared" si="0"/>
        <v>0</v>
      </c>
      <c r="X13" s="21">
        <f t="shared" si="1"/>
        <v>35</v>
      </c>
      <c r="Y13" s="22" t="str">
        <f t="shared" si="2"/>
        <v>5 (пет)</v>
      </c>
    </row>
    <row r="14" spans="1:25" s="23" customFormat="1" ht="15.75">
      <c r="A14" s="16">
        <v>6</v>
      </c>
      <c r="B14" s="17"/>
      <c r="C14" s="18" t="s">
        <v>39</v>
      </c>
      <c r="D14" s="19"/>
      <c r="E14" s="20"/>
      <c r="F14" s="20"/>
      <c r="G14" s="20"/>
      <c r="H14" s="21">
        <v>30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>
        <v>0</v>
      </c>
      <c r="V14" s="20">
        <v>0</v>
      </c>
      <c r="W14" s="22">
        <f t="shared" si="0"/>
        <v>0</v>
      </c>
      <c r="X14" s="21">
        <f t="shared" si="1"/>
        <v>30</v>
      </c>
      <c r="Y14" s="22" t="str">
        <f t="shared" si="2"/>
        <v>5 (пет)</v>
      </c>
    </row>
    <row r="15" spans="1:25" s="23" customFormat="1" ht="15.75">
      <c r="A15" s="16">
        <v>7</v>
      </c>
      <c r="B15" s="17"/>
      <c r="C15" s="18" t="s">
        <v>40</v>
      </c>
      <c r="D15" s="19"/>
      <c r="E15" s="20"/>
      <c r="F15" s="20"/>
      <c r="G15" s="20"/>
      <c r="H15" s="21">
        <v>35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0</v>
      </c>
      <c r="V15" s="20">
        <v>0</v>
      </c>
      <c r="W15" s="22">
        <f t="shared" si="0"/>
        <v>0</v>
      </c>
      <c r="X15" s="21">
        <f t="shared" si="1"/>
        <v>35</v>
      </c>
      <c r="Y15" s="22" t="str">
        <f t="shared" si="2"/>
        <v>5 (пет)</v>
      </c>
    </row>
    <row r="16" spans="1:25" s="23" customFormat="1" ht="15.75">
      <c r="A16" s="16">
        <v>8</v>
      </c>
      <c r="B16" s="17"/>
      <c r="C16" s="18" t="s">
        <v>41</v>
      </c>
      <c r="D16" s="19"/>
      <c r="E16" s="20"/>
      <c r="F16" s="20"/>
      <c r="G16" s="20"/>
      <c r="H16" s="21">
        <v>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>
        <v>0</v>
      </c>
      <c r="V16" s="20">
        <v>0</v>
      </c>
      <c r="W16" s="22">
        <f t="shared" si="0"/>
        <v>0</v>
      </c>
      <c r="X16" s="21">
        <f t="shared" si="1"/>
        <v>0</v>
      </c>
      <c r="Y16" s="22" t="str">
        <f t="shared" si="2"/>
        <v>5 (пет)</v>
      </c>
    </row>
    <row r="17" spans="1:25" s="23" customFormat="1" ht="15.75">
      <c r="A17" s="16">
        <v>9</v>
      </c>
      <c r="B17" s="17"/>
      <c r="C17" s="18" t="s">
        <v>42</v>
      </c>
      <c r="D17" s="19"/>
      <c r="E17" s="20"/>
      <c r="F17" s="20"/>
      <c r="G17" s="20"/>
      <c r="H17" s="21">
        <v>51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>
        <v>0</v>
      </c>
      <c r="V17" s="20">
        <v>0</v>
      </c>
      <c r="W17" s="22">
        <f t="shared" si="0"/>
        <v>0</v>
      </c>
      <c r="X17" s="21">
        <f t="shared" si="1"/>
        <v>51</v>
      </c>
      <c r="Y17" s="22" t="str">
        <f t="shared" si="2"/>
        <v>6 (шест)</v>
      </c>
    </row>
    <row r="18" spans="1:25" s="23" customFormat="1" ht="15.75">
      <c r="A18" s="16">
        <v>10</v>
      </c>
      <c r="B18" s="17"/>
      <c r="C18" s="18" t="s">
        <v>43</v>
      </c>
      <c r="D18" s="19"/>
      <c r="E18" s="20"/>
      <c r="F18" s="20"/>
      <c r="G18" s="20"/>
      <c r="H18" s="21">
        <v>30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v>0</v>
      </c>
      <c r="V18" s="20">
        <v>0</v>
      </c>
      <c r="W18" s="22">
        <f t="shared" si="0"/>
        <v>0</v>
      </c>
      <c r="X18" s="21">
        <f t="shared" si="1"/>
        <v>30</v>
      </c>
      <c r="Y18" s="22" t="str">
        <f t="shared" si="2"/>
        <v>5 (пет)</v>
      </c>
    </row>
    <row r="19" spans="1:25" s="23" customFormat="1" ht="15.75">
      <c r="A19" s="16">
        <v>11</v>
      </c>
      <c r="B19" s="17"/>
      <c r="C19" s="18" t="s">
        <v>44</v>
      </c>
      <c r="D19" s="19"/>
      <c r="E19" s="20"/>
      <c r="F19" s="20"/>
      <c r="G19" s="20"/>
      <c r="H19" s="21">
        <v>25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>
        <v>1</v>
      </c>
      <c r="V19" s="20">
        <v>1</v>
      </c>
      <c r="W19" s="22">
        <f t="shared" si="0"/>
        <v>2</v>
      </c>
      <c r="X19" s="21">
        <f t="shared" si="1"/>
        <v>27</v>
      </c>
      <c r="Y19" s="22" t="str">
        <f t="shared" si="2"/>
        <v>5 (пет)</v>
      </c>
    </row>
    <row r="20" ht="15.75">
      <c r="B20" s="5" t="s">
        <v>45</v>
      </c>
    </row>
    <row r="21" ht="15.75">
      <c r="B21" s="5"/>
    </row>
    <row r="22" spans="2:15" ht="15.7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25" ht="15.75">
      <c r="B23" s="27" t="s">
        <v>46</v>
      </c>
      <c r="C23" s="6"/>
      <c r="D23" s="6"/>
      <c r="E23" s="6"/>
      <c r="F23" s="2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9" t="s">
        <v>47</v>
      </c>
      <c r="V23" s="29"/>
      <c r="W23" s="29"/>
      <c r="X23" s="29"/>
      <c r="Y23"/>
    </row>
    <row r="24" spans="2:25" ht="15.75">
      <c r="B24" s="30">
        <v>44363</v>
      </c>
      <c r="C24" s="6"/>
      <c r="D24" s="6"/>
      <c r="E24" s="6"/>
      <c r="F24" s="2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 t="s">
        <v>48</v>
      </c>
      <c r="W24" s="6"/>
      <c r="X24" s="6"/>
      <c r="Y24"/>
    </row>
    <row r="25" spans="2:25" ht="15.75">
      <c r="B25" s="27"/>
      <c r="C25" s="6"/>
      <c r="D25" s="6"/>
      <c r="E25" s="6"/>
      <c r="F25" s="2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/>
    </row>
    <row r="26" spans="2:25" ht="15.75">
      <c r="B26" s="27"/>
      <c r="C26" s="6"/>
      <c r="D26" s="6"/>
      <c r="E26" s="6"/>
      <c r="F26" s="2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/>
    </row>
    <row r="27" ht="15.75">
      <c r="V27" s="32"/>
    </row>
  </sheetData>
  <sheetProtection/>
  <mergeCells count="3">
    <mergeCell ref="A1:Z1"/>
    <mergeCell ref="A3:Z5"/>
    <mergeCell ref="U23:X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2021-06-16T17:30:58Z</dcterms:created>
  <dcterms:modified xsi:type="dcterms:W3CDTF">2021-06-16T17:31:23Z</dcterms:modified>
  <cp:category/>
  <cp:version/>
  <cp:contentType/>
  <cp:contentStatus/>
</cp:coreProperties>
</file>