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<sst xmlns="http://schemas.openxmlformats.org/spreadsheetml/2006/main" count="145" uniqueCount="55">
  <si>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</si>
  <si>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</si>
  <si>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</si>
  <si>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</si>
  <si>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</si>
  <si>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</si>
  <si>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</si>
  <si>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</si>
  <si>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</si>
  <si>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</si>
  <si>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</si>
  <si>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</si>
  <si>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</si>
  <si>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</si>
  <si>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</si>
  <si>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</si>
  <si>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</si>
  <si>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</si>
  <si>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</si>
  <si>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</si>
  <si>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</si>
  <si>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</si>
  <si>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</si>
  <si>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</si>
  <si>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</si>
  <si>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</si>
  <si>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 xml:space="preserve">Прилеп </t>
  </si>
  <si>
    <t>Предметен професор</t>
  </si>
  <si>
    <t xml:space="preserve">Проф. д-р Гордана Трајкоска </t>
  </si>
  <si>
    <t>133/13</t>
  </si>
  <si>
    <t>151/13</t>
  </si>
  <si>
    <t>180/11</t>
  </si>
  <si>
    <t>268/13</t>
  </si>
  <si>
    <t>84/13</t>
  </si>
  <si>
    <t>218/12</t>
  </si>
  <si>
    <t>92/95</t>
  </si>
  <si>
    <t>33/13</t>
  </si>
  <si>
    <t>163/13</t>
  </si>
  <si>
    <t>66/13</t>
  </si>
  <si>
    <t>83/13</t>
  </si>
  <si>
    <t>46/13</t>
  </si>
  <si>
    <t>225/13</t>
  </si>
  <si>
    <t>47/13</t>
  </si>
  <si>
    <t>240/13</t>
  </si>
  <si>
    <t>123/13</t>
  </si>
  <si>
    <t>157/13</t>
  </si>
  <si>
    <t>224/13</t>
  </si>
  <si>
    <t>131/13</t>
  </si>
  <si>
    <t>31/13</t>
  </si>
  <si>
    <t>04/13</t>
  </si>
  <si>
    <t>Заклучно со реден број 21 (дваесет и еден)</t>
  </si>
  <si>
    <t>одржан на ден 11.09.2017 г.</t>
  </si>
  <si>
    <t>ПРЕЛИМИНАРНИ РЕЗУЛТАТИ</t>
  </si>
  <si>
    <t>Забелешка: Консултации на ден 18.09.2017 во 11:00 часот кај предметниот наставник!</t>
  </si>
  <si>
    <t>*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</si>
</sst>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14" fontId="3" fillId="33" borderId="10" xfId="0" applyNumberFormat="1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"/>
  <sheetViews>
    <sheetView tabSelected="1" zoomScalePageLayoutView="0" workbookViewId="0" topLeftCell="A19">
      <selection activeCell="B30" sqref="B10:B30"/>
    </sheetView>
  </sheetViews>
  <sheetFormatPr defaultColWidth="9.140625" defaultRowHeight="12.75"/>
  <cols>
    <col min="1" max="1" width="5.00390625" style="12" customWidth="1"/>
    <col min="2" max="2" width="25.8515625" style="12" customWidth="1"/>
    <col min="3" max="3" width="10.421875" style="16" customWidth="1"/>
    <col min="4" max="4" width="6.28125" style="19" customWidth="1"/>
    <col min="5" max="5" width="6.421875" style="19" customWidth="1"/>
    <col min="6" max="6" width="8.00390625" style="16" customWidth="1"/>
    <col min="7" max="14" width="2.57421875" style="19" hidden="1" customWidth="1"/>
    <col min="15" max="15" width="3.28125" style="19" hidden="1" customWidth="1"/>
    <col min="16" max="16" width="7.421875" style="19" hidden="1" customWidth="1"/>
    <col min="17" max="17" width="6.57421875" style="16" customWidth="1"/>
    <col min="18" max="18" width="6.8515625" style="23" customWidth="1"/>
    <col min="19" max="19" width="6.57421875" style="19" customWidth="1"/>
    <col min="20" max="20" width="5.421875" style="12" customWidth="1"/>
    <col min="21" max="21" width="5.7109375" style="12" customWidth="1"/>
    <col min="22" max="23" width="6.140625" style="12" customWidth="1"/>
    <col min="24" max="24" width="5.57421875" style="16" customWidth="1"/>
    <col min="25" max="25" width="10.421875" style="16" customWidth="1"/>
    <col min="26" max="28" width="9.140625" style="12" customWidth="1"/>
    <col min="29" max="16384" width="9.140625" style="12" customWidth="1"/>
  </cols>
  <sheetData>
    <row r="2" spans="1:28" ht="15.75" customHeight="1">
      <c r="A2" s="9"/>
      <c r="B2" s="9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22"/>
      <c r="X2" s="10"/>
      <c r="Y2" s="10"/>
      <c r="Z2" s="9"/>
      <c r="AA2" s="11" t="s">
        <v>7</v>
      </c>
      <c r="AB2" s="11" t="s">
        <v>13</v>
      </c>
    </row>
    <row r="3" spans="1:28" ht="15.75">
      <c r="A3" s="9"/>
      <c r="B3" s="9"/>
      <c r="C3" s="10"/>
      <c r="F3" s="10"/>
      <c r="Q3" s="10"/>
      <c r="T3" s="9"/>
      <c r="U3" s="9"/>
      <c r="V3" s="9"/>
      <c r="W3" s="9"/>
      <c r="X3" s="10"/>
      <c r="Y3" s="10"/>
      <c r="Z3" s="9"/>
      <c r="AA3" s="9">
        <v>0</v>
      </c>
      <c r="AB3" s="9" t="s">
        <v>14</v>
      </c>
    </row>
    <row r="4" spans="1:28" ht="28.5" customHeight="1">
      <c r="A4" s="35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9"/>
      <c r="AA4" s="9">
        <v>51</v>
      </c>
      <c r="AB4" s="9" t="s">
        <v>15</v>
      </c>
    </row>
    <row r="5" spans="1:28" ht="15.75">
      <c r="A5" s="36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9"/>
      <c r="AA5" s="9">
        <v>61</v>
      </c>
      <c r="AB5" s="9" t="s">
        <v>16</v>
      </c>
    </row>
    <row r="6" spans="1:28" ht="15.75">
      <c r="A6" s="35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9"/>
      <c r="AA6" s="9">
        <v>71</v>
      </c>
      <c r="AB6" s="9" t="s">
        <v>17</v>
      </c>
    </row>
    <row r="7" spans="1:28" ht="15.75">
      <c r="A7" s="35" t="s">
        <v>51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9"/>
      <c r="AA7" s="9">
        <v>81</v>
      </c>
      <c r="AB7" s="9" t="s">
        <v>18</v>
      </c>
    </row>
    <row r="8" spans="1:28" ht="15.75">
      <c r="A8" s="9"/>
      <c r="B8" s="9"/>
      <c r="C8" s="10"/>
      <c r="F8" s="10"/>
      <c r="Q8" s="10"/>
      <c r="T8" s="9"/>
      <c r="U8" s="9"/>
      <c r="V8" s="9"/>
      <c r="W8" s="9"/>
      <c r="X8" s="10"/>
      <c r="Y8" s="10"/>
      <c r="Z8" s="9"/>
      <c r="AA8" s="9">
        <v>91</v>
      </c>
      <c r="AB8" s="9" t="s">
        <v>19</v>
      </c>
    </row>
    <row r="9" spans="1:28" ht="69.75" customHeight="1">
      <c r="A9" s="13" t="s">
        <v>21</v>
      </c>
      <c r="B9" s="13" t="s">
        <v>20</v>
      </c>
      <c r="C9" s="14" t="s">
        <v>8</v>
      </c>
      <c r="D9" s="7" t="s">
        <v>0</v>
      </c>
      <c r="E9" s="15" t="s">
        <v>9</v>
      </c>
      <c r="F9" s="7" t="s">
        <v>10</v>
      </c>
      <c r="G9" s="8">
        <v>42774</v>
      </c>
      <c r="H9" s="8">
        <v>42781</v>
      </c>
      <c r="I9" s="8">
        <v>42788</v>
      </c>
      <c r="J9" s="8">
        <v>42795</v>
      </c>
      <c r="K9" s="8">
        <v>42802</v>
      </c>
      <c r="L9" s="8">
        <v>42823</v>
      </c>
      <c r="M9" s="8">
        <v>42830</v>
      </c>
      <c r="N9" s="8">
        <v>42837</v>
      </c>
      <c r="O9" s="8">
        <v>42844</v>
      </c>
      <c r="P9" s="8">
        <v>42851</v>
      </c>
      <c r="Q9" s="15" t="s">
        <v>1</v>
      </c>
      <c r="R9" s="15" t="s">
        <v>2</v>
      </c>
      <c r="S9" s="15" t="s">
        <v>11</v>
      </c>
      <c r="T9" s="15" t="s">
        <v>3</v>
      </c>
      <c r="U9" s="7" t="s">
        <v>4</v>
      </c>
      <c r="V9" s="7" t="s">
        <v>12</v>
      </c>
      <c r="W9" s="7" t="s">
        <v>23</v>
      </c>
      <c r="X9" s="13" t="s">
        <v>5</v>
      </c>
      <c r="Y9" s="14" t="s">
        <v>6</v>
      </c>
      <c r="Z9" s="9"/>
      <c r="AA9" s="9"/>
      <c r="AB9" s="9"/>
    </row>
    <row r="10" spans="1:28" ht="15.75">
      <c r="A10" s="1">
        <v>1</v>
      </c>
      <c r="B10" s="3"/>
      <c r="C10" s="5" t="s">
        <v>29</v>
      </c>
      <c r="D10" s="24" t="s">
        <v>54</v>
      </c>
      <c r="E10" s="24" t="s">
        <v>54</v>
      </c>
      <c r="F10" s="1">
        <v>61</v>
      </c>
      <c r="G10" s="17"/>
      <c r="H10" s="18" t="s">
        <v>22</v>
      </c>
      <c r="I10" s="17" t="s">
        <v>22</v>
      </c>
      <c r="J10" s="18" t="s">
        <v>22</v>
      </c>
      <c r="K10" s="17" t="s">
        <v>22</v>
      </c>
      <c r="L10" s="18" t="s">
        <v>22</v>
      </c>
      <c r="M10" s="17" t="s">
        <v>22</v>
      </c>
      <c r="N10" s="18" t="s">
        <v>22</v>
      </c>
      <c r="O10" s="17" t="s">
        <v>22</v>
      </c>
      <c r="P10" s="18" t="s">
        <v>22</v>
      </c>
      <c r="Q10" s="1"/>
      <c r="R10" s="24"/>
      <c r="S10" s="24"/>
      <c r="T10" s="1"/>
      <c r="U10" s="1"/>
      <c r="V10" s="1"/>
      <c r="W10" s="1">
        <f aca="true" t="shared" si="0" ref="W10:W30">V10+U10+T10+S10+R10+Q10</f>
        <v>0</v>
      </c>
      <c r="X10" s="1">
        <f aca="true" t="shared" si="1" ref="X10:X30">ROUND(F10+Q10+R10+S10+T10+U10+V10,0)</f>
        <v>61</v>
      </c>
      <c r="Y10" s="1" t="str">
        <f aca="true" t="shared" si="2" ref="Y10:Y30">VLOOKUP(X10,$AA$3:$AB$8,2)</f>
        <v>7 (седум)</v>
      </c>
      <c r="Z10" s="9"/>
      <c r="AA10" s="9"/>
      <c r="AB10" s="9"/>
    </row>
    <row r="11" spans="1:28" ht="17.25" customHeight="1">
      <c r="A11" s="1">
        <f>1+A10</f>
        <v>2</v>
      </c>
      <c r="B11" s="20"/>
      <c r="C11" s="21" t="s">
        <v>49</v>
      </c>
      <c r="D11" s="24" t="s">
        <v>54</v>
      </c>
      <c r="E11" s="24" t="s">
        <v>54</v>
      </c>
      <c r="F11" s="1">
        <v>51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4"/>
      <c r="T11" s="25"/>
      <c r="U11" s="25"/>
      <c r="V11" s="25"/>
      <c r="W11" s="1">
        <f t="shared" si="0"/>
        <v>0</v>
      </c>
      <c r="X11" s="1">
        <f t="shared" si="1"/>
        <v>51</v>
      </c>
      <c r="Y11" s="1" t="str">
        <f t="shared" si="2"/>
        <v>6 (шест)</v>
      </c>
      <c r="Z11" s="9"/>
      <c r="AA11" s="9"/>
      <c r="AB11" s="9"/>
    </row>
    <row r="12" spans="1:28" s="30" customFormat="1" ht="15.75">
      <c r="A12" s="1">
        <f>1+A11</f>
        <v>3</v>
      </c>
      <c r="B12" s="4"/>
      <c r="C12" s="6" t="s">
        <v>30</v>
      </c>
      <c r="D12" s="24" t="s">
        <v>54</v>
      </c>
      <c r="E12" s="24" t="s">
        <v>54</v>
      </c>
      <c r="F12" s="1">
        <v>41</v>
      </c>
      <c r="G12" s="17"/>
      <c r="H12" s="18"/>
      <c r="I12" s="17" t="s">
        <v>22</v>
      </c>
      <c r="J12" s="18" t="s">
        <v>22</v>
      </c>
      <c r="K12" s="17" t="s">
        <v>22</v>
      </c>
      <c r="L12" s="18"/>
      <c r="M12" s="17" t="s">
        <v>22</v>
      </c>
      <c r="N12" s="18" t="s">
        <v>22</v>
      </c>
      <c r="O12" s="17"/>
      <c r="P12" s="18" t="s">
        <v>22</v>
      </c>
      <c r="Q12" s="1"/>
      <c r="R12" s="24"/>
      <c r="S12" s="24">
        <v>10</v>
      </c>
      <c r="T12" s="1"/>
      <c r="U12" s="1"/>
      <c r="V12" s="1"/>
      <c r="W12" s="1">
        <f t="shared" si="0"/>
        <v>10</v>
      </c>
      <c r="X12" s="1">
        <f t="shared" si="1"/>
        <v>51</v>
      </c>
      <c r="Y12" s="1" t="str">
        <f t="shared" si="2"/>
        <v>6 (шест)</v>
      </c>
      <c r="Z12" s="29"/>
      <c r="AA12" s="31"/>
      <c r="AB12" s="31"/>
    </row>
    <row r="13" spans="1:28" ht="15.75">
      <c r="A13" s="1">
        <f aca="true" t="shared" si="3" ref="A13:A30">1+A12</f>
        <v>4</v>
      </c>
      <c r="B13" s="4"/>
      <c r="C13" s="6" t="s">
        <v>31</v>
      </c>
      <c r="D13" s="24" t="s">
        <v>54</v>
      </c>
      <c r="E13" s="24" t="s">
        <v>54</v>
      </c>
      <c r="F13" s="1">
        <v>47</v>
      </c>
      <c r="G13" s="17"/>
      <c r="H13" s="18" t="s">
        <v>22</v>
      </c>
      <c r="I13" s="17" t="s">
        <v>22</v>
      </c>
      <c r="J13" s="18"/>
      <c r="K13" s="17"/>
      <c r="L13" s="18"/>
      <c r="M13" s="17"/>
      <c r="N13" s="18" t="s">
        <v>22</v>
      </c>
      <c r="O13" s="17"/>
      <c r="P13" s="18" t="s">
        <v>22</v>
      </c>
      <c r="Q13" s="1"/>
      <c r="R13" s="24"/>
      <c r="S13" s="24"/>
      <c r="T13" s="1"/>
      <c r="U13" s="1"/>
      <c r="V13" s="1"/>
      <c r="W13" s="1">
        <f t="shared" si="0"/>
        <v>0</v>
      </c>
      <c r="X13" s="1">
        <f t="shared" si="1"/>
        <v>47</v>
      </c>
      <c r="Y13" s="1" t="str">
        <f t="shared" si="2"/>
        <v>5 (пет)</v>
      </c>
      <c r="Z13" s="9"/>
      <c r="AA13" s="11"/>
      <c r="AB13" s="11"/>
    </row>
    <row r="14" spans="1:28" ht="15.75">
      <c r="A14" s="1">
        <f t="shared" si="3"/>
        <v>5</v>
      </c>
      <c r="B14" s="20"/>
      <c r="C14" s="21" t="s">
        <v>32</v>
      </c>
      <c r="D14" s="24" t="s">
        <v>54</v>
      </c>
      <c r="E14" s="24" t="s">
        <v>54</v>
      </c>
      <c r="F14" s="1">
        <v>41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4"/>
      <c r="T14" s="25"/>
      <c r="U14" s="25"/>
      <c r="V14" s="25"/>
      <c r="W14" s="1">
        <f t="shared" si="0"/>
        <v>0</v>
      </c>
      <c r="X14" s="1">
        <f t="shared" si="1"/>
        <v>41</v>
      </c>
      <c r="Y14" s="1" t="str">
        <f t="shared" si="2"/>
        <v>5 (пет)</v>
      </c>
      <c r="Z14" s="9"/>
      <c r="AA14" s="11"/>
      <c r="AB14" s="11"/>
    </row>
    <row r="15" spans="1:28" ht="15.75">
      <c r="A15" s="1">
        <f t="shared" si="3"/>
        <v>6</v>
      </c>
      <c r="B15" s="26"/>
      <c r="C15" s="27" t="s">
        <v>33</v>
      </c>
      <c r="D15" s="24" t="s">
        <v>54</v>
      </c>
      <c r="E15" s="24" t="s">
        <v>54</v>
      </c>
      <c r="F15" s="27">
        <v>54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7"/>
      <c r="R15" s="25"/>
      <c r="S15" s="24"/>
      <c r="T15" s="26"/>
      <c r="U15" s="26"/>
      <c r="V15" s="26"/>
      <c r="W15" s="1">
        <f t="shared" si="0"/>
        <v>0</v>
      </c>
      <c r="X15" s="27">
        <f t="shared" si="1"/>
        <v>54</v>
      </c>
      <c r="Y15" s="27" t="str">
        <f t="shared" si="2"/>
        <v>6 (шест)</v>
      </c>
      <c r="Z15" s="9"/>
      <c r="AA15" s="11"/>
      <c r="AB15" s="11"/>
    </row>
    <row r="16" spans="1:28" ht="15.75">
      <c r="A16" s="1">
        <f t="shared" si="3"/>
        <v>7</v>
      </c>
      <c r="B16" s="4"/>
      <c r="C16" s="6" t="s">
        <v>34</v>
      </c>
      <c r="D16" s="24" t="s">
        <v>54</v>
      </c>
      <c r="E16" s="24" t="s">
        <v>54</v>
      </c>
      <c r="F16" s="1">
        <v>58</v>
      </c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"/>
      <c r="R16" s="24"/>
      <c r="S16" s="24"/>
      <c r="T16" s="1"/>
      <c r="U16" s="1"/>
      <c r="V16" s="1"/>
      <c r="W16" s="1">
        <f t="shared" si="0"/>
        <v>0</v>
      </c>
      <c r="X16" s="1">
        <f t="shared" si="1"/>
        <v>58</v>
      </c>
      <c r="Y16" s="1" t="str">
        <f t="shared" si="2"/>
        <v>6 (шест)</v>
      </c>
      <c r="Z16" s="9"/>
      <c r="AA16" s="11"/>
      <c r="AB16" s="11"/>
    </row>
    <row r="17" spans="1:28" ht="15.75">
      <c r="A17" s="1">
        <f t="shared" si="3"/>
        <v>8</v>
      </c>
      <c r="B17" s="3"/>
      <c r="C17" s="5" t="s">
        <v>35</v>
      </c>
      <c r="D17" s="24" t="s">
        <v>54</v>
      </c>
      <c r="E17" s="24" t="s">
        <v>54</v>
      </c>
      <c r="F17" s="1">
        <v>41</v>
      </c>
      <c r="G17" s="17" t="s">
        <v>22</v>
      </c>
      <c r="H17" s="18" t="s">
        <v>22</v>
      </c>
      <c r="I17" s="17" t="s">
        <v>22</v>
      </c>
      <c r="J17" s="18" t="s">
        <v>22</v>
      </c>
      <c r="K17" s="17" t="s">
        <v>22</v>
      </c>
      <c r="L17" s="18" t="s">
        <v>22</v>
      </c>
      <c r="M17" s="17" t="s">
        <v>22</v>
      </c>
      <c r="N17" s="18" t="s">
        <v>22</v>
      </c>
      <c r="O17" s="17" t="s">
        <v>22</v>
      </c>
      <c r="P17" s="18" t="s">
        <v>22</v>
      </c>
      <c r="Q17" s="1"/>
      <c r="R17" s="24"/>
      <c r="S17" s="24">
        <v>10</v>
      </c>
      <c r="T17" s="1"/>
      <c r="U17" s="1"/>
      <c r="V17" s="1"/>
      <c r="W17" s="1">
        <f t="shared" si="0"/>
        <v>10</v>
      </c>
      <c r="X17" s="1">
        <f t="shared" si="1"/>
        <v>51</v>
      </c>
      <c r="Y17" s="1" t="str">
        <f t="shared" si="2"/>
        <v>6 (шест)</v>
      </c>
      <c r="Z17" s="9"/>
      <c r="AA17" s="11"/>
      <c r="AB17" s="11"/>
    </row>
    <row r="18" spans="1:28" ht="15.75">
      <c r="A18" s="1">
        <f t="shared" si="3"/>
        <v>9</v>
      </c>
      <c r="B18" s="4"/>
      <c r="C18" s="6" t="s">
        <v>36</v>
      </c>
      <c r="D18" s="24">
        <v>55</v>
      </c>
      <c r="E18" s="24">
        <v>73</v>
      </c>
      <c r="F18" s="1">
        <f>(D18+E18)/2</f>
        <v>64</v>
      </c>
      <c r="G18" s="17"/>
      <c r="H18" s="18"/>
      <c r="I18" s="17"/>
      <c r="J18" s="18"/>
      <c r="K18" s="17"/>
      <c r="L18" s="18"/>
      <c r="M18" s="17"/>
      <c r="N18" s="18"/>
      <c r="O18" s="17"/>
      <c r="P18" s="18" t="s">
        <v>22</v>
      </c>
      <c r="Q18" s="1"/>
      <c r="R18" s="24"/>
      <c r="S18" s="24">
        <v>10</v>
      </c>
      <c r="T18" s="1"/>
      <c r="U18" s="1"/>
      <c r="V18" s="1"/>
      <c r="W18" s="1">
        <f t="shared" si="0"/>
        <v>10</v>
      </c>
      <c r="X18" s="1">
        <f t="shared" si="1"/>
        <v>74</v>
      </c>
      <c r="Y18" s="1" t="str">
        <f t="shared" si="2"/>
        <v>8 (осум)</v>
      </c>
      <c r="Z18" s="9"/>
      <c r="AA18" s="11"/>
      <c r="AB18" s="11"/>
    </row>
    <row r="19" spans="1:28" ht="15.75">
      <c r="A19" s="1">
        <f t="shared" si="3"/>
        <v>10</v>
      </c>
      <c r="B19" s="20"/>
      <c r="C19" s="21" t="s">
        <v>37</v>
      </c>
      <c r="D19" s="24">
        <v>55</v>
      </c>
      <c r="E19" s="24">
        <v>64</v>
      </c>
      <c r="F19" s="24">
        <v>53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>
        <v>3</v>
      </c>
      <c r="R19" s="24"/>
      <c r="S19" s="24"/>
      <c r="T19" s="24"/>
      <c r="U19" s="24"/>
      <c r="V19" s="24"/>
      <c r="W19" s="1">
        <f t="shared" si="0"/>
        <v>3</v>
      </c>
      <c r="X19" s="24">
        <f t="shared" si="1"/>
        <v>56</v>
      </c>
      <c r="Y19" s="24" t="str">
        <f t="shared" si="2"/>
        <v>6 (шест)</v>
      </c>
      <c r="Z19" s="9"/>
      <c r="AA19" s="11"/>
      <c r="AB19" s="11"/>
    </row>
    <row r="20" spans="1:28" ht="15.75">
      <c r="A20" s="1">
        <f t="shared" si="3"/>
        <v>11</v>
      </c>
      <c r="B20" s="4"/>
      <c r="C20" s="6" t="s">
        <v>38</v>
      </c>
      <c r="D20" s="24">
        <v>41</v>
      </c>
      <c r="E20" s="24">
        <v>56</v>
      </c>
      <c r="F20" s="1">
        <f>(D20+E20)/2</f>
        <v>48.5</v>
      </c>
      <c r="G20" s="17"/>
      <c r="H20" s="18"/>
      <c r="I20" s="17"/>
      <c r="J20" s="18" t="s">
        <v>22</v>
      </c>
      <c r="K20" s="17"/>
      <c r="L20" s="18"/>
      <c r="M20" s="17" t="s">
        <v>22</v>
      </c>
      <c r="N20" s="18"/>
      <c r="O20" s="17"/>
      <c r="P20" s="18" t="s">
        <v>22</v>
      </c>
      <c r="Q20" s="1"/>
      <c r="R20" s="25"/>
      <c r="S20" s="24"/>
      <c r="T20" s="2"/>
      <c r="U20" s="2"/>
      <c r="V20" s="2"/>
      <c r="W20" s="1">
        <f t="shared" si="0"/>
        <v>0</v>
      </c>
      <c r="X20" s="1">
        <f t="shared" si="1"/>
        <v>49</v>
      </c>
      <c r="Y20" s="1" t="str">
        <f t="shared" si="2"/>
        <v>5 (пет)</v>
      </c>
      <c r="Z20" s="9"/>
      <c r="AA20" s="11"/>
      <c r="AB20" s="11"/>
    </row>
    <row r="21" spans="1:28" ht="15.75">
      <c r="A21" s="1">
        <f t="shared" si="3"/>
        <v>12</v>
      </c>
      <c r="B21" s="3"/>
      <c r="C21" s="5" t="s">
        <v>39</v>
      </c>
      <c r="D21" s="24">
        <v>47</v>
      </c>
      <c r="E21" s="24">
        <v>67</v>
      </c>
      <c r="F21" s="1">
        <f>(D21+E21)/2</f>
        <v>57</v>
      </c>
      <c r="G21" s="17"/>
      <c r="H21" s="18" t="s">
        <v>22</v>
      </c>
      <c r="I21" s="17" t="s">
        <v>22</v>
      </c>
      <c r="J21" s="18" t="s">
        <v>22</v>
      </c>
      <c r="K21" s="17" t="s">
        <v>22</v>
      </c>
      <c r="L21" s="18" t="s">
        <v>22</v>
      </c>
      <c r="M21" s="17" t="s">
        <v>22</v>
      </c>
      <c r="N21" s="18" t="s">
        <v>22</v>
      </c>
      <c r="O21" s="17" t="s">
        <v>22</v>
      </c>
      <c r="P21" s="18" t="s">
        <v>22</v>
      </c>
      <c r="Q21" s="1"/>
      <c r="R21" s="24"/>
      <c r="S21" s="24">
        <v>10</v>
      </c>
      <c r="T21" s="1"/>
      <c r="U21" s="1"/>
      <c r="V21" s="1"/>
      <c r="W21" s="1">
        <f t="shared" si="0"/>
        <v>10</v>
      </c>
      <c r="X21" s="1">
        <f t="shared" si="1"/>
        <v>67</v>
      </c>
      <c r="Y21" s="1" t="str">
        <f t="shared" si="2"/>
        <v>7 (седум)</v>
      </c>
      <c r="Z21" s="9"/>
      <c r="AA21" s="11"/>
      <c r="AB21" s="11"/>
    </row>
    <row r="22" spans="1:28" ht="15.75">
      <c r="A22" s="1">
        <f t="shared" si="3"/>
        <v>13</v>
      </c>
      <c r="B22" s="3"/>
      <c r="C22" s="5" t="s">
        <v>40</v>
      </c>
      <c r="D22" s="24">
        <v>42</v>
      </c>
      <c r="E22" s="24">
        <v>43</v>
      </c>
      <c r="F22" s="1">
        <f>(D22+E22)/2</f>
        <v>42.5</v>
      </c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">
        <v>3</v>
      </c>
      <c r="R22" s="25">
        <v>3</v>
      </c>
      <c r="S22" s="24">
        <v>10</v>
      </c>
      <c r="T22" s="2"/>
      <c r="U22" s="2"/>
      <c r="V22" s="2"/>
      <c r="W22" s="1">
        <f t="shared" si="0"/>
        <v>16</v>
      </c>
      <c r="X22" s="1">
        <f t="shared" si="1"/>
        <v>59</v>
      </c>
      <c r="Y22" s="1" t="str">
        <f t="shared" si="2"/>
        <v>6 (шест)</v>
      </c>
      <c r="Z22" s="9"/>
      <c r="AA22" s="11"/>
      <c r="AB22" s="11"/>
    </row>
    <row r="23" spans="1:28" ht="15.75">
      <c r="A23" s="1">
        <f t="shared" si="3"/>
        <v>14</v>
      </c>
      <c r="B23" s="4"/>
      <c r="C23" s="6" t="s">
        <v>41</v>
      </c>
      <c r="D23" s="24">
        <v>72</v>
      </c>
      <c r="E23" s="24">
        <v>80</v>
      </c>
      <c r="F23" s="1">
        <f>(D23+E23)/2</f>
        <v>76</v>
      </c>
      <c r="G23" s="17"/>
      <c r="H23" s="18"/>
      <c r="I23" s="17"/>
      <c r="J23" s="18" t="s">
        <v>22</v>
      </c>
      <c r="K23" s="17" t="s">
        <v>22</v>
      </c>
      <c r="L23" s="18" t="s">
        <v>22</v>
      </c>
      <c r="M23" s="17" t="s">
        <v>22</v>
      </c>
      <c r="N23" s="18" t="s">
        <v>22</v>
      </c>
      <c r="O23" s="17" t="s">
        <v>22</v>
      </c>
      <c r="P23" s="18" t="s">
        <v>22</v>
      </c>
      <c r="Q23" s="1">
        <v>4</v>
      </c>
      <c r="R23" s="25">
        <v>6</v>
      </c>
      <c r="S23" s="24">
        <v>10</v>
      </c>
      <c r="T23" s="2"/>
      <c r="U23" s="2"/>
      <c r="V23" s="2"/>
      <c r="W23" s="1">
        <f t="shared" si="0"/>
        <v>20</v>
      </c>
      <c r="X23" s="1">
        <f t="shared" si="1"/>
        <v>96</v>
      </c>
      <c r="Y23" s="1" t="str">
        <f t="shared" si="2"/>
        <v>10 (десет) </v>
      </c>
      <c r="Z23" s="9"/>
      <c r="AA23" s="11"/>
      <c r="AB23" s="11"/>
    </row>
    <row r="24" spans="1:28" s="30" customFormat="1" ht="15.75">
      <c r="A24" s="1">
        <f t="shared" si="3"/>
        <v>15</v>
      </c>
      <c r="B24" s="4"/>
      <c r="C24" s="6" t="s">
        <v>42</v>
      </c>
      <c r="D24" s="24">
        <v>45</v>
      </c>
      <c r="E24" s="24">
        <v>63</v>
      </c>
      <c r="F24" s="1">
        <f>(D24+E24)/2</f>
        <v>54</v>
      </c>
      <c r="G24" s="17" t="s">
        <v>22</v>
      </c>
      <c r="H24" s="18" t="s">
        <v>22</v>
      </c>
      <c r="I24" s="17" t="s">
        <v>22</v>
      </c>
      <c r="J24" s="18" t="s">
        <v>22</v>
      </c>
      <c r="K24" s="17" t="s">
        <v>22</v>
      </c>
      <c r="L24" s="18" t="s">
        <v>22</v>
      </c>
      <c r="M24" s="17" t="s">
        <v>22</v>
      </c>
      <c r="N24" s="18" t="s">
        <v>22</v>
      </c>
      <c r="O24" s="17" t="s">
        <v>22</v>
      </c>
      <c r="P24" s="18" t="s">
        <v>22</v>
      </c>
      <c r="Q24" s="1"/>
      <c r="R24" s="24"/>
      <c r="S24" s="24">
        <v>10</v>
      </c>
      <c r="T24" s="1"/>
      <c r="U24" s="1"/>
      <c r="V24" s="1"/>
      <c r="W24" s="1">
        <f t="shared" si="0"/>
        <v>10</v>
      </c>
      <c r="X24" s="1">
        <f t="shared" si="1"/>
        <v>64</v>
      </c>
      <c r="Y24" s="1" t="str">
        <f t="shared" si="2"/>
        <v>7 (седум)</v>
      </c>
      <c r="Z24" s="29"/>
      <c r="AA24" s="31"/>
      <c r="AB24" s="31"/>
    </row>
    <row r="25" spans="1:28" ht="16.5" customHeight="1">
      <c r="A25" s="1">
        <f t="shared" si="3"/>
        <v>16</v>
      </c>
      <c r="B25" s="25"/>
      <c r="C25" s="21" t="s">
        <v>43</v>
      </c>
      <c r="D25" s="24">
        <v>41</v>
      </c>
      <c r="E25" s="24">
        <v>48</v>
      </c>
      <c r="F25" s="24">
        <v>48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4">
        <v>10</v>
      </c>
      <c r="T25" s="25"/>
      <c r="U25" s="25"/>
      <c r="V25" s="25"/>
      <c r="W25" s="1">
        <f t="shared" si="0"/>
        <v>10</v>
      </c>
      <c r="X25" s="24">
        <f t="shared" si="1"/>
        <v>58</v>
      </c>
      <c r="Y25" s="24" t="str">
        <f t="shared" si="2"/>
        <v>6 (шест)</v>
      </c>
      <c r="Z25" s="9"/>
      <c r="AA25" s="11"/>
      <c r="AB25" s="11"/>
    </row>
    <row r="26" spans="1:28" ht="15.75">
      <c r="A26" s="1">
        <f t="shared" si="3"/>
        <v>17</v>
      </c>
      <c r="B26" s="4"/>
      <c r="C26" s="1" t="s">
        <v>44</v>
      </c>
      <c r="D26" s="24">
        <v>52</v>
      </c>
      <c r="E26" s="24">
        <v>67</v>
      </c>
      <c r="F26" s="1">
        <f>(D26+E26)/2</f>
        <v>59.5</v>
      </c>
      <c r="G26" s="17" t="s">
        <v>22</v>
      </c>
      <c r="H26" s="18" t="s">
        <v>22</v>
      </c>
      <c r="I26" s="17" t="s">
        <v>22</v>
      </c>
      <c r="J26" s="18" t="s">
        <v>22</v>
      </c>
      <c r="K26" s="17" t="s">
        <v>22</v>
      </c>
      <c r="L26" s="18" t="s">
        <v>22</v>
      </c>
      <c r="M26" s="17" t="s">
        <v>22</v>
      </c>
      <c r="N26" s="18" t="s">
        <v>22</v>
      </c>
      <c r="O26" s="17" t="s">
        <v>22</v>
      </c>
      <c r="P26" s="18" t="s">
        <v>22</v>
      </c>
      <c r="Q26" s="1"/>
      <c r="R26" s="24"/>
      <c r="S26" s="24"/>
      <c r="T26" s="1"/>
      <c r="U26" s="1"/>
      <c r="V26" s="1"/>
      <c r="W26" s="1">
        <f t="shared" si="0"/>
        <v>0</v>
      </c>
      <c r="X26" s="1">
        <f t="shared" si="1"/>
        <v>60</v>
      </c>
      <c r="Y26" s="1" t="str">
        <f t="shared" si="2"/>
        <v>6 (шест)</v>
      </c>
      <c r="Z26" s="9"/>
      <c r="AA26" s="11"/>
      <c r="AB26" s="11"/>
    </row>
    <row r="27" spans="1:28" ht="15.75">
      <c r="A27" s="1">
        <f t="shared" si="3"/>
        <v>18</v>
      </c>
      <c r="B27" s="3"/>
      <c r="C27" s="5" t="s">
        <v>45</v>
      </c>
      <c r="D27" s="24">
        <v>56</v>
      </c>
      <c r="E27" s="24">
        <v>58</v>
      </c>
      <c r="F27" s="1">
        <f>(D27+E27)/2</f>
        <v>57</v>
      </c>
      <c r="G27" s="17"/>
      <c r="H27" s="18"/>
      <c r="I27" s="17" t="s">
        <v>22</v>
      </c>
      <c r="J27" s="18"/>
      <c r="K27" s="17"/>
      <c r="L27" s="18"/>
      <c r="M27" s="17" t="s">
        <v>22</v>
      </c>
      <c r="N27" s="18" t="s">
        <v>22</v>
      </c>
      <c r="O27" s="17"/>
      <c r="P27" s="18"/>
      <c r="Q27" s="1"/>
      <c r="R27" s="24"/>
      <c r="S27" s="24">
        <v>10</v>
      </c>
      <c r="T27" s="1"/>
      <c r="U27" s="1"/>
      <c r="V27" s="1"/>
      <c r="W27" s="1">
        <f t="shared" si="0"/>
        <v>10</v>
      </c>
      <c r="X27" s="1">
        <f t="shared" si="1"/>
        <v>67</v>
      </c>
      <c r="Y27" s="1" t="str">
        <f t="shared" si="2"/>
        <v>7 (седум)</v>
      </c>
      <c r="Z27" s="9"/>
      <c r="AA27" s="11"/>
      <c r="AB27" s="11"/>
    </row>
    <row r="28" spans="1:28" ht="15.75">
      <c r="A28" s="1">
        <f t="shared" si="3"/>
        <v>19</v>
      </c>
      <c r="B28" s="25"/>
      <c r="C28" s="21" t="s">
        <v>46</v>
      </c>
      <c r="D28" s="24">
        <v>52</v>
      </c>
      <c r="E28" s="24">
        <v>51</v>
      </c>
      <c r="F28" s="24">
        <v>48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24"/>
      <c r="T28" s="25"/>
      <c r="U28" s="25"/>
      <c r="V28" s="25"/>
      <c r="W28" s="1">
        <f t="shared" si="0"/>
        <v>0</v>
      </c>
      <c r="X28" s="24">
        <f t="shared" si="1"/>
        <v>48</v>
      </c>
      <c r="Y28" s="24" t="str">
        <f t="shared" si="2"/>
        <v>5 (пет)</v>
      </c>
      <c r="Z28" s="9"/>
      <c r="AA28" s="11"/>
      <c r="AB28" s="11"/>
    </row>
    <row r="29" spans="1:28" ht="15.75">
      <c r="A29" s="1">
        <f t="shared" si="3"/>
        <v>20</v>
      </c>
      <c r="B29" s="4"/>
      <c r="C29" s="6" t="s">
        <v>47</v>
      </c>
      <c r="D29" s="24">
        <v>51</v>
      </c>
      <c r="E29" s="24">
        <v>51</v>
      </c>
      <c r="F29" s="1">
        <f>(D29+E29)/2</f>
        <v>51</v>
      </c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"/>
      <c r="R29" s="24"/>
      <c r="S29" s="24"/>
      <c r="T29" s="1"/>
      <c r="U29" s="1"/>
      <c r="V29" s="1"/>
      <c r="W29" s="1">
        <f t="shared" si="0"/>
        <v>0</v>
      </c>
      <c r="X29" s="1">
        <f t="shared" si="1"/>
        <v>51</v>
      </c>
      <c r="Y29" s="1" t="str">
        <f t="shared" si="2"/>
        <v>6 (шест)</v>
      </c>
      <c r="Z29" s="9"/>
      <c r="AA29" s="11"/>
      <c r="AB29" s="11"/>
    </row>
    <row r="30" spans="1:28" ht="15.75">
      <c r="A30" s="1">
        <f t="shared" si="3"/>
        <v>21</v>
      </c>
      <c r="B30" s="4"/>
      <c r="C30" s="6" t="s">
        <v>48</v>
      </c>
      <c r="D30" s="24">
        <v>42</v>
      </c>
      <c r="E30" s="24">
        <v>47</v>
      </c>
      <c r="F30" s="1">
        <f>(D30+E30)/2</f>
        <v>44.5</v>
      </c>
      <c r="G30" s="17"/>
      <c r="H30" s="18" t="s">
        <v>22</v>
      </c>
      <c r="I30" s="17" t="s">
        <v>22</v>
      </c>
      <c r="J30" s="18" t="s">
        <v>22</v>
      </c>
      <c r="K30" s="17" t="s">
        <v>22</v>
      </c>
      <c r="L30" s="18"/>
      <c r="M30" s="17"/>
      <c r="N30" s="18"/>
      <c r="O30" s="17"/>
      <c r="P30" s="18"/>
      <c r="Q30" s="1"/>
      <c r="R30" s="25"/>
      <c r="S30" s="24">
        <v>10</v>
      </c>
      <c r="T30" s="2"/>
      <c r="U30" s="2"/>
      <c r="V30" s="2"/>
      <c r="W30" s="1">
        <f t="shared" si="0"/>
        <v>10</v>
      </c>
      <c r="X30" s="1">
        <f t="shared" si="1"/>
        <v>55</v>
      </c>
      <c r="Y30" s="1" t="str">
        <f t="shared" si="2"/>
        <v>6 (шест)</v>
      </c>
      <c r="Z30" s="9"/>
      <c r="AA30" s="11"/>
      <c r="AB30" s="11"/>
    </row>
    <row r="31" spans="1:6" ht="15.75">
      <c r="A31" s="12" t="s">
        <v>50</v>
      </c>
      <c r="F31" s="28"/>
    </row>
    <row r="32" spans="1:6" ht="15.75">
      <c r="A32" s="12" t="s">
        <v>53</v>
      </c>
      <c r="F32" s="28"/>
    </row>
    <row r="33" ht="15.75">
      <c r="A33" s="32"/>
    </row>
    <row r="35" spans="2:20" ht="15.75">
      <c r="B35" s="16" t="s">
        <v>26</v>
      </c>
      <c r="T35" s="12" t="s">
        <v>27</v>
      </c>
    </row>
    <row r="36" spans="2:20" ht="15.75">
      <c r="B36" s="33">
        <v>42992</v>
      </c>
      <c r="T36" s="12" t="s">
        <v>28</v>
      </c>
    </row>
  </sheetData>
  <sheetProtection/>
  <mergeCells count="5">
    <mergeCell ref="C2:V2"/>
    <mergeCell ref="A4:Y4"/>
    <mergeCell ref="A5:Y5"/>
    <mergeCell ref="A6:Y6"/>
    <mergeCell ref="A7:Y7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2017-09-14T09:03:06Z</cp:lastPrinted>
  <dcterms:created xsi:type="dcterms:W3CDTF">2011-06-01T07:35:29Z</dcterms:created>
  <dcterms:modified xsi:type="dcterms:W3CDTF">2017-09-14T09:49:56Z</dcterms:modified>
  <cp:category/>
  <cp:version/>
  <cp:contentType/>
  <cp:contentStatus/>
</cp:coreProperties>
</file>