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<sst xmlns="http://schemas.openxmlformats.org/spreadsheetml/2006/main" count="54" uniqueCount="44">
  <si>
    <t>I колоквиум</t>
  </si>
  <si>
    <t>Присуство</t>
  </si>
  <si>
    <t>Активност</t>
  </si>
  <si>
    <t>Проект</t>
  </si>
  <si>
    <t>Домашна задача</t>
  </si>
  <si>
    <t>Збир</t>
  </si>
  <si>
    <t>Конечна оценка</t>
  </si>
  <si>
    <t>Име и презиме</t>
  </si>
  <si>
    <t>поени</t>
  </si>
  <si>
    <t>Предмет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</si>
  <si>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</si>
  <si>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</si>
  <si>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</si>
  <si>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</si>
  <si>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</si>
  <si>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р.б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</si>
  <si>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</si>
  <si>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</si>
  <si>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</si>
  <si>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</si>
  <si>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</si>
  <si>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</si>
  <si>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</si>
  <si>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Прилеп</t>
  </si>
  <si>
    <t>предметен наставник</t>
  </si>
  <si>
    <t xml:space="preserve"> РЕЗУЛТАТИ</t>
  </si>
  <si>
    <t>проф. д-р Борка Соколоски</t>
  </si>
  <si>
    <t>од испитот по предметот    Инвестициски менаџмент                           одржан на ден 15.06.2017 год.</t>
  </si>
  <si>
    <t>124/13</t>
  </si>
  <si>
    <t>63/13</t>
  </si>
  <si>
    <t>04/12</t>
  </si>
  <si>
    <t>151/13</t>
  </si>
  <si>
    <t>46/13</t>
  </si>
  <si>
    <t>31/13</t>
  </si>
  <si>
    <t>255/12</t>
  </si>
  <si>
    <t>112/13</t>
  </si>
  <si>
    <t>102/13</t>
  </si>
  <si>
    <t>227/08</t>
  </si>
  <si>
    <t>51/00</t>
  </si>
  <si>
    <t>48/10</t>
  </si>
  <si>
    <t>189/11</t>
  </si>
  <si>
    <t>129/12</t>
  </si>
  <si>
    <t>6(шест)</t>
  </si>
  <si>
    <t>заклучно со реден број 14 (четиринаесет)</t>
  </si>
</sst>
</file>

<file path=xl/styles.xml><?xml version="1.0" encoding="utf-8"?>
<styleSheet xmlns="http://schemas.openxmlformats.org/spreadsheetml/2006/main">
  <numFmts count="16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textRotation="180" wrapText="1"/>
    </xf>
    <xf numFmtId="0" fontId="19" fillId="0" borderId="10" xfId="0" applyFont="1" applyFill="1" applyBorder="1" applyAlignment="1">
      <alignment horizontal="center" textRotation="180"/>
    </xf>
    <xf numFmtId="0" fontId="19" fillId="0" borderId="10" xfId="0" applyFont="1" applyFill="1" applyBorder="1" applyAlignment="1">
      <alignment vertical="top"/>
    </xf>
    <xf numFmtId="0" fontId="19" fillId="0" borderId="10" xfId="0" applyFont="1" applyFill="1" applyBorder="1" applyAlignment="1">
      <alignment/>
    </xf>
    <xf numFmtId="49" fontId="19" fillId="0" borderId="10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14" fontId="19" fillId="0" borderId="0" xfId="0" applyNumberFormat="1" applyFont="1" applyAlignment="1">
      <alignment horizontal="center"/>
    </xf>
    <xf numFmtId="0" fontId="19" fillId="0" borderId="0" xfId="0" applyFont="1" applyFill="1" applyBorder="1" applyAlignment="1">
      <alignment/>
    </xf>
    <xf numFmtId="49" fontId="39" fillId="0" borderId="0" xfId="0" applyNumberFormat="1" applyFont="1" applyBorder="1" applyAlignment="1">
      <alignment horizontal="left"/>
    </xf>
    <xf numFmtId="49" fontId="39" fillId="0" borderId="0" xfId="0" applyNumberFormat="1" applyFont="1" applyBorder="1" applyAlignment="1">
      <alignment horizontal="center"/>
    </xf>
    <xf numFmtId="0" fontId="21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9"/>
  <sheetViews>
    <sheetView tabSelected="1" zoomScalePageLayoutView="0" workbookViewId="0" topLeftCell="A14">
      <selection activeCell="B22" sqref="B22"/>
    </sheetView>
  </sheetViews>
  <sheetFormatPr defaultColWidth="9.140625" defaultRowHeight="12.75"/>
  <cols>
    <col min="1" max="1" width="5.00390625" style="4" customWidth="1"/>
    <col min="2" max="2" width="27.28125" style="4" bestFit="1" customWidth="1"/>
    <col min="3" max="3" width="13.28125" style="12" customWidth="1"/>
    <col min="4" max="4" width="6.28125" style="12" customWidth="1"/>
    <col min="5" max="5" width="6.421875" style="12" customWidth="1"/>
    <col min="6" max="6" width="8.00390625" style="12" customWidth="1"/>
    <col min="7" max="7" width="6.57421875" style="12" customWidth="1"/>
    <col min="8" max="8" width="6.8515625" style="4" customWidth="1"/>
    <col min="9" max="9" width="6.57421875" style="12" customWidth="1"/>
    <col min="10" max="10" width="5.421875" style="4" customWidth="1"/>
    <col min="11" max="11" width="5.7109375" style="4" customWidth="1"/>
    <col min="12" max="12" width="6.140625" style="4" customWidth="1"/>
    <col min="13" max="13" width="5.57421875" style="12" customWidth="1"/>
    <col min="14" max="14" width="10.421875" style="12" customWidth="1"/>
    <col min="15" max="17" width="9.140625" style="4" customWidth="1"/>
    <col min="18" max="16384" width="9.140625" style="4" customWidth="1"/>
  </cols>
  <sheetData>
    <row r="2" spans="1:17" ht="15.75" customHeight="1">
      <c r="A2" s="1"/>
      <c r="B2" s="1"/>
      <c r="C2" s="17" t="s">
        <v>25</v>
      </c>
      <c r="D2" s="17"/>
      <c r="E2" s="17"/>
      <c r="F2" s="17"/>
      <c r="G2" s="17"/>
      <c r="H2" s="17"/>
      <c r="I2" s="17"/>
      <c r="J2" s="17"/>
      <c r="K2" s="17"/>
      <c r="L2" s="17"/>
      <c r="M2" s="2"/>
      <c r="N2" s="2"/>
      <c r="O2" s="1"/>
      <c r="P2" s="3" t="s">
        <v>8</v>
      </c>
      <c r="Q2" s="3" t="s">
        <v>16</v>
      </c>
    </row>
    <row r="3" spans="1:17" ht="15.75">
      <c r="A3" s="1"/>
      <c r="B3" s="1"/>
      <c r="C3" s="2"/>
      <c r="D3" s="2"/>
      <c r="E3" s="2"/>
      <c r="F3" s="2"/>
      <c r="G3" s="2"/>
      <c r="H3" s="1"/>
      <c r="I3" s="2"/>
      <c r="J3" s="1"/>
      <c r="K3" s="1"/>
      <c r="L3" s="1"/>
      <c r="M3" s="2"/>
      <c r="N3" s="2"/>
      <c r="O3" s="1"/>
      <c r="P3" s="1">
        <v>0</v>
      </c>
      <c r="Q3" s="1" t="s">
        <v>17</v>
      </c>
    </row>
    <row r="4" spans="1:17" ht="12.75" customHeight="1">
      <c r="A4" s="1"/>
      <c r="B4" s="1"/>
      <c r="C4" s="18" t="s">
        <v>27</v>
      </c>
      <c r="D4" s="18"/>
      <c r="E4" s="18"/>
      <c r="F4" s="18"/>
      <c r="G4" s="18"/>
      <c r="H4" s="18"/>
      <c r="I4" s="18"/>
      <c r="J4" s="18"/>
      <c r="K4" s="18"/>
      <c r="L4" s="1"/>
      <c r="M4" s="2"/>
      <c r="N4" s="2"/>
      <c r="O4" s="1"/>
      <c r="P4" s="1">
        <v>51</v>
      </c>
      <c r="Q4" s="1" t="s">
        <v>18</v>
      </c>
    </row>
    <row r="5" spans="1:17" ht="15.75">
      <c r="A5" s="1"/>
      <c r="B5" s="1"/>
      <c r="C5" s="18"/>
      <c r="D5" s="18"/>
      <c r="E5" s="18"/>
      <c r="F5" s="18"/>
      <c r="G5" s="18"/>
      <c r="H5" s="18"/>
      <c r="I5" s="18"/>
      <c r="J5" s="18"/>
      <c r="K5" s="18"/>
      <c r="L5" s="1"/>
      <c r="M5" s="2"/>
      <c r="N5" s="2"/>
      <c r="O5" s="1"/>
      <c r="P5" s="1">
        <v>61</v>
      </c>
      <c r="Q5" s="1" t="s">
        <v>19</v>
      </c>
    </row>
    <row r="6" spans="1:17" ht="15.75">
      <c r="A6" s="1"/>
      <c r="B6" s="1"/>
      <c r="C6" s="18"/>
      <c r="D6" s="18"/>
      <c r="E6" s="18"/>
      <c r="F6" s="18"/>
      <c r="G6" s="18"/>
      <c r="H6" s="18"/>
      <c r="I6" s="18"/>
      <c r="J6" s="18"/>
      <c r="K6" s="18"/>
      <c r="L6" s="1"/>
      <c r="M6" s="2"/>
      <c r="N6" s="2"/>
      <c r="O6" s="1"/>
      <c r="P6" s="1">
        <v>71</v>
      </c>
      <c r="Q6" s="1" t="s">
        <v>20</v>
      </c>
    </row>
    <row r="7" spans="1:17" ht="15.75">
      <c r="A7" s="1"/>
      <c r="B7" s="1"/>
      <c r="C7" s="2"/>
      <c r="D7" s="2"/>
      <c r="E7" s="2"/>
      <c r="F7" s="2"/>
      <c r="G7" s="2"/>
      <c r="H7" s="1"/>
      <c r="I7" s="2"/>
      <c r="J7" s="1"/>
      <c r="K7" s="1"/>
      <c r="L7" s="1"/>
      <c r="M7" s="2"/>
      <c r="N7" s="2"/>
      <c r="O7" s="1"/>
      <c r="P7" s="1">
        <v>81</v>
      </c>
      <c r="Q7" s="1" t="s">
        <v>21</v>
      </c>
    </row>
    <row r="8" spans="1:17" ht="15.75">
      <c r="A8" s="1"/>
      <c r="B8" s="1"/>
      <c r="C8" s="2"/>
      <c r="D8" s="2"/>
      <c r="E8" s="2"/>
      <c r="F8" s="2"/>
      <c r="G8" s="2"/>
      <c r="H8" s="1"/>
      <c r="I8" s="2"/>
      <c r="J8" s="1"/>
      <c r="K8" s="1"/>
      <c r="L8" s="1"/>
      <c r="M8" s="2"/>
      <c r="N8" s="2"/>
      <c r="O8" s="1"/>
      <c r="P8" s="1">
        <v>91</v>
      </c>
      <c r="Q8" s="1" t="s">
        <v>22</v>
      </c>
    </row>
    <row r="9" spans="1:17" ht="92.25" customHeight="1">
      <c r="A9" s="5"/>
      <c r="B9" s="5" t="s">
        <v>9</v>
      </c>
      <c r="C9" s="6" t="s">
        <v>10</v>
      </c>
      <c r="D9" s="7" t="s">
        <v>0</v>
      </c>
      <c r="E9" s="8" t="s">
        <v>11</v>
      </c>
      <c r="F9" s="7" t="s">
        <v>12</v>
      </c>
      <c r="G9" s="8" t="s">
        <v>1</v>
      </c>
      <c r="H9" s="8" t="s">
        <v>2</v>
      </c>
      <c r="I9" s="8" t="s">
        <v>13</v>
      </c>
      <c r="J9" s="8" t="s">
        <v>3</v>
      </c>
      <c r="K9" s="7" t="s">
        <v>4</v>
      </c>
      <c r="L9" s="7" t="s">
        <v>14</v>
      </c>
      <c r="M9" s="5" t="s">
        <v>5</v>
      </c>
      <c r="N9" s="6" t="s">
        <v>6</v>
      </c>
      <c r="O9" s="1"/>
      <c r="P9" s="1"/>
      <c r="Q9" s="1"/>
    </row>
    <row r="10" spans="1:17" ht="15.75">
      <c r="A10" s="5" t="s">
        <v>15</v>
      </c>
      <c r="B10" s="5" t="s">
        <v>7</v>
      </c>
      <c r="C10" s="5"/>
      <c r="D10" s="5" t="s">
        <v>8</v>
      </c>
      <c r="E10" s="5" t="s">
        <v>8</v>
      </c>
      <c r="F10" s="5" t="s">
        <v>8</v>
      </c>
      <c r="G10" s="5" t="s">
        <v>8</v>
      </c>
      <c r="H10" s="5" t="s">
        <v>8</v>
      </c>
      <c r="I10" s="5" t="s">
        <v>8</v>
      </c>
      <c r="J10" s="5" t="s">
        <v>8</v>
      </c>
      <c r="K10" s="5" t="s">
        <v>8</v>
      </c>
      <c r="L10" s="5" t="s">
        <v>8</v>
      </c>
      <c r="M10" s="5" t="s">
        <v>8</v>
      </c>
      <c r="N10" s="5"/>
      <c r="O10" s="1"/>
      <c r="P10" s="3"/>
      <c r="Q10" s="3"/>
    </row>
    <row r="11" spans="1:17" ht="15.75">
      <c r="A11" s="9">
        <v>1</v>
      </c>
      <c r="B11" s="10"/>
      <c r="C11" s="11" t="s">
        <v>28</v>
      </c>
      <c r="D11" s="5">
        <v>74</v>
      </c>
      <c r="E11" s="5">
        <v>64</v>
      </c>
      <c r="F11" s="5">
        <f>(D11+E11)/2</f>
        <v>69</v>
      </c>
      <c r="G11" s="5">
        <v>4</v>
      </c>
      <c r="H11" s="10">
        <v>5</v>
      </c>
      <c r="I11" s="5">
        <v>8</v>
      </c>
      <c r="J11" s="10"/>
      <c r="K11" s="10"/>
      <c r="L11" s="10"/>
      <c r="M11" s="5">
        <f aca="true" t="shared" si="0" ref="M11:M21">L11+K11+J11+I11+H11+G11+F11</f>
        <v>86</v>
      </c>
      <c r="N11" s="5" t="str">
        <f aca="true" t="shared" si="1" ref="N11:N21">VLOOKUP(M11,$P$3:$Q$8,2)</f>
        <v>9 (девет)</v>
      </c>
      <c r="O11" s="1"/>
      <c r="P11" s="1"/>
      <c r="Q11" s="1"/>
    </row>
    <row r="12" spans="1:17" ht="15.75">
      <c r="A12" s="9">
        <v>2</v>
      </c>
      <c r="B12" s="10"/>
      <c r="C12" s="11" t="s">
        <v>33</v>
      </c>
      <c r="D12" s="5"/>
      <c r="E12" s="5"/>
      <c r="F12" s="5">
        <v>55</v>
      </c>
      <c r="G12" s="5"/>
      <c r="H12" s="10"/>
      <c r="I12" s="5"/>
      <c r="J12" s="10"/>
      <c r="K12" s="10"/>
      <c r="L12" s="10"/>
      <c r="M12" s="5">
        <f t="shared" si="0"/>
        <v>55</v>
      </c>
      <c r="N12" s="5" t="str">
        <f t="shared" si="1"/>
        <v>6 (шест)</v>
      </c>
      <c r="O12" s="1"/>
      <c r="P12" s="1"/>
      <c r="Q12" s="1"/>
    </row>
    <row r="13" spans="1:17" ht="15.75">
      <c r="A13" s="9">
        <v>3</v>
      </c>
      <c r="B13" s="10"/>
      <c r="C13" s="11" t="s">
        <v>39</v>
      </c>
      <c r="D13" s="5"/>
      <c r="E13" s="5"/>
      <c r="F13" s="5">
        <v>51</v>
      </c>
      <c r="G13" s="5"/>
      <c r="H13" s="10"/>
      <c r="I13" s="5"/>
      <c r="J13" s="10"/>
      <c r="K13" s="10"/>
      <c r="L13" s="10"/>
      <c r="M13" s="5">
        <f t="shared" si="0"/>
        <v>51</v>
      </c>
      <c r="N13" s="5" t="str">
        <f t="shared" si="1"/>
        <v>6 (шест)</v>
      </c>
      <c r="O13" s="1"/>
      <c r="P13" s="1"/>
      <c r="Q13" s="1"/>
    </row>
    <row r="14" spans="1:17" ht="15.75">
      <c r="A14" s="9">
        <v>4</v>
      </c>
      <c r="B14" s="10"/>
      <c r="C14" s="11" t="s">
        <v>34</v>
      </c>
      <c r="D14" s="5"/>
      <c r="E14" s="5"/>
      <c r="F14" s="5">
        <v>57</v>
      </c>
      <c r="G14" s="5"/>
      <c r="H14" s="10"/>
      <c r="I14" s="5"/>
      <c r="J14" s="10"/>
      <c r="K14" s="10"/>
      <c r="L14" s="10"/>
      <c r="M14" s="5">
        <f t="shared" si="0"/>
        <v>57</v>
      </c>
      <c r="N14" s="5" t="str">
        <f t="shared" si="1"/>
        <v>6 (шест)</v>
      </c>
      <c r="O14" s="1"/>
      <c r="P14" s="1"/>
      <c r="Q14" s="1"/>
    </row>
    <row r="15" spans="1:17" ht="15.75">
      <c r="A15" s="9">
        <v>5</v>
      </c>
      <c r="B15" s="10"/>
      <c r="C15" s="11" t="s">
        <v>38</v>
      </c>
      <c r="D15" s="5"/>
      <c r="E15" s="5"/>
      <c r="F15" s="5">
        <v>51</v>
      </c>
      <c r="G15" s="5"/>
      <c r="H15" s="10"/>
      <c r="I15" s="5"/>
      <c r="J15" s="10"/>
      <c r="K15" s="10"/>
      <c r="L15" s="10"/>
      <c r="M15" s="5">
        <f t="shared" si="0"/>
        <v>51</v>
      </c>
      <c r="N15" s="5" t="str">
        <f t="shared" si="1"/>
        <v>6 (шест)</v>
      </c>
      <c r="O15" s="1"/>
      <c r="P15" s="1"/>
      <c r="Q15" s="1"/>
    </row>
    <row r="16" spans="1:17" ht="15.75">
      <c r="A16" s="9">
        <v>6</v>
      </c>
      <c r="B16" s="10"/>
      <c r="C16" s="11" t="s">
        <v>30</v>
      </c>
      <c r="D16" s="5">
        <v>46</v>
      </c>
      <c r="E16" s="5">
        <v>57</v>
      </c>
      <c r="F16" s="5">
        <f>(D16+E16)/2</f>
        <v>51.5</v>
      </c>
      <c r="G16" s="5"/>
      <c r="H16" s="10"/>
      <c r="I16" s="5"/>
      <c r="J16" s="10"/>
      <c r="K16" s="10"/>
      <c r="L16" s="10"/>
      <c r="M16" s="5">
        <f t="shared" si="0"/>
        <v>51.5</v>
      </c>
      <c r="N16" s="5" t="str">
        <f t="shared" si="1"/>
        <v>6 (шест)</v>
      </c>
      <c r="O16" s="1"/>
      <c r="P16" s="1"/>
      <c r="Q16" s="1"/>
    </row>
    <row r="17" spans="1:17" ht="15.75">
      <c r="A17" s="9">
        <v>7</v>
      </c>
      <c r="B17" s="10"/>
      <c r="C17" s="11" t="s">
        <v>40</v>
      </c>
      <c r="D17" s="5"/>
      <c r="E17" s="5"/>
      <c r="F17" s="5">
        <v>51</v>
      </c>
      <c r="G17" s="5"/>
      <c r="H17" s="10"/>
      <c r="I17" s="5"/>
      <c r="J17" s="10"/>
      <c r="K17" s="10"/>
      <c r="L17" s="10"/>
      <c r="M17" s="5">
        <f t="shared" si="0"/>
        <v>51</v>
      </c>
      <c r="N17" s="5" t="str">
        <f t="shared" si="1"/>
        <v>6 (шест)</v>
      </c>
      <c r="O17" s="1"/>
      <c r="P17" s="1"/>
      <c r="Q17" s="1"/>
    </row>
    <row r="18" spans="1:17" ht="15.75">
      <c r="A18" s="9">
        <v>8</v>
      </c>
      <c r="B18" s="10"/>
      <c r="C18" s="11" t="s">
        <v>35</v>
      </c>
      <c r="D18" s="5"/>
      <c r="E18" s="5"/>
      <c r="F18" s="5">
        <v>74</v>
      </c>
      <c r="G18" s="5"/>
      <c r="H18" s="10"/>
      <c r="I18" s="5">
        <v>7</v>
      </c>
      <c r="J18" s="10"/>
      <c r="K18" s="10"/>
      <c r="L18" s="10"/>
      <c r="M18" s="5">
        <f t="shared" si="0"/>
        <v>81</v>
      </c>
      <c r="N18" s="5" t="str">
        <f t="shared" si="1"/>
        <v>9 (девет)</v>
      </c>
      <c r="O18" s="1"/>
      <c r="P18" s="1"/>
      <c r="Q18" s="1"/>
    </row>
    <row r="19" spans="1:17" ht="15.75">
      <c r="A19" s="9">
        <v>9</v>
      </c>
      <c r="B19" s="10"/>
      <c r="C19" s="11" t="s">
        <v>32</v>
      </c>
      <c r="D19" s="5"/>
      <c r="E19" s="5"/>
      <c r="F19" s="5">
        <v>55</v>
      </c>
      <c r="G19" s="5">
        <v>4</v>
      </c>
      <c r="H19" s="10">
        <v>5</v>
      </c>
      <c r="I19" s="5">
        <v>10</v>
      </c>
      <c r="J19" s="10"/>
      <c r="K19" s="10"/>
      <c r="L19" s="10"/>
      <c r="M19" s="5">
        <f t="shared" si="0"/>
        <v>74</v>
      </c>
      <c r="N19" s="5" t="str">
        <f t="shared" si="1"/>
        <v>8 (осум)</v>
      </c>
      <c r="O19" s="1"/>
      <c r="P19" s="1"/>
      <c r="Q19" s="1"/>
    </row>
    <row r="20" spans="1:17" ht="15.75">
      <c r="A20" s="9">
        <f>A19+1</f>
        <v>10</v>
      </c>
      <c r="B20" s="10"/>
      <c r="C20" s="11" t="s">
        <v>31</v>
      </c>
      <c r="D20" s="5"/>
      <c r="E20" s="5"/>
      <c r="F20" s="5">
        <v>43</v>
      </c>
      <c r="G20" s="5">
        <v>3</v>
      </c>
      <c r="H20" s="10">
        <v>4</v>
      </c>
      <c r="I20" s="5">
        <v>8</v>
      </c>
      <c r="J20" s="10"/>
      <c r="K20" s="10"/>
      <c r="L20" s="10"/>
      <c r="M20" s="5">
        <f t="shared" si="0"/>
        <v>58</v>
      </c>
      <c r="N20" s="5" t="str">
        <f t="shared" si="1"/>
        <v>6 (шест)</v>
      </c>
      <c r="O20" s="1"/>
      <c r="P20" s="1"/>
      <c r="Q20" s="1"/>
    </row>
    <row r="21" spans="1:17" ht="15.75">
      <c r="A21" s="9">
        <f>A20+1</f>
        <v>11</v>
      </c>
      <c r="B21" s="10"/>
      <c r="C21" s="11" t="s">
        <v>29</v>
      </c>
      <c r="D21" s="5">
        <v>45</v>
      </c>
      <c r="E21" s="5">
        <v>41</v>
      </c>
      <c r="F21" s="5">
        <f>(D21+E21)/2</f>
        <v>43</v>
      </c>
      <c r="G21" s="5">
        <v>4</v>
      </c>
      <c r="H21" s="10">
        <v>4</v>
      </c>
      <c r="I21" s="5"/>
      <c r="J21" s="10"/>
      <c r="K21" s="10"/>
      <c r="L21" s="10"/>
      <c r="M21" s="5">
        <f t="shared" si="0"/>
        <v>51</v>
      </c>
      <c r="N21" s="5" t="str">
        <f t="shared" si="1"/>
        <v>6 (шест)</v>
      </c>
      <c r="O21" s="1"/>
      <c r="P21" s="1"/>
      <c r="Q21" s="1"/>
    </row>
    <row r="22" spans="1:17" ht="15.75">
      <c r="A22" s="9">
        <v>12</v>
      </c>
      <c r="B22" s="10"/>
      <c r="C22" s="11" t="s">
        <v>41</v>
      </c>
      <c r="D22" s="5">
        <v>44</v>
      </c>
      <c r="E22" s="5">
        <v>41</v>
      </c>
      <c r="F22" s="5">
        <v>42.5</v>
      </c>
      <c r="G22" s="5"/>
      <c r="H22" s="10"/>
      <c r="I22" s="5">
        <v>9</v>
      </c>
      <c r="J22" s="10"/>
      <c r="K22" s="10"/>
      <c r="L22" s="10"/>
      <c r="M22" s="5">
        <v>52</v>
      </c>
      <c r="N22" s="5" t="s">
        <v>42</v>
      </c>
      <c r="O22" s="1"/>
      <c r="P22" s="1"/>
      <c r="Q22" s="1"/>
    </row>
    <row r="23" spans="1:17" ht="15.75">
      <c r="A23" s="9">
        <v>13</v>
      </c>
      <c r="B23" s="10"/>
      <c r="C23" s="11" t="s">
        <v>37</v>
      </c>
      <c r="D23" s="5"/>
      <c r="E23" s="5"/>
      <c r="F23" s="5">
        <v>51</v>
      </c>
      <c r="G23" s="5"/>
      <c r="H23" s="10"/>
      <c r="I23" s="5"/>
      <c r="J23" s="10"/>
      <c r="K23" s="10"/>
      <c r="L23" s="10"/>
      <c r="M23" s="5">
        <f>L23+K23+J23+I23+H23+G23+F23</f>
        <v>51</v>
      </c>
      <c r="N23" s="5" t="str">
        <f>VLOOKUP(M23,$P$3:$Q$8,2)</f>
        <v>6 (шест)</v>
      </c>
      <c r="O23" s="1"/>
      <c r="P23" s="1"/>
      <c r="Q23" s="1"/>
    </row>
    <row r="24" spans="1:17" ht="15.75">
      <c r="A24" s="9">
        <v>14</v>
      </c>
      <c r="B24" s="10"/>
      <c r="C24" s="11" t="s">
        <v>36</v>
      </c>
      <c r="D24" s="5"/>
      <c r="E24" s="5"/>
      <c r="F24" s="5">
        <v>61</v>
      </c>
      <c r="G24" s="5"/>
      <c r="H24" s="10"/>
      <c r="I24" s="5"/>
      <c r="J24" s="10"/>
      <c r="K24" s="10"/>
      <c r="L24" s="10"/>
      <c r="M24" s="5">
        <f>L24+K24+J24+I24+H24+G24+F24</f>
        <v>61</v>
      </c>
      <c r="N24" s="5" t="str">
        <f>VLOOKUP(M24,$P$3:$Q$8,2)</f>
        <v>7 (седум)</v>
      </c>
      <c r="O24" s="1"/>
      <c r="P24" s="1"/>
      <c r="Q24" s="1"/>
    </row>
    <row r="25" spans="1:17" ht="15.75">
      <c r="A25" s="14" t="s">
        <v>43</v>
      </c>
      <c r="B25" s="15"/>
      <c r="C25" s="16"/>
      <c r="D25" s="3"/>
      <c r="E25" s="3"/>
      <c r="F25" s="3"/>
      <c r="G25" s="3"/>
      <c r="H25" s="14"/>
      <c r="I25" s="3"/>
      <c r="J25" s="14"/>
      <c r="K25" s="14"/>
      <c r="L25" s="14"/>
      <c r="M25" s="3"/>
      <c r="N25" s="3"/>
      <c r="O25" s="1"/>
      <c r="P25" s="1"/>
      <c r="Q25" s="1"/>
    </row>
    <row r="26" spans="1:17" ht="15.75">
      <c r="A26" s="14"/>
      <c r="B26" s="15"/>
      <c r="C26" s="16"/>
      <c r="D26" s="3"/>
      <c r="E26" s="3"/>
      <c r="F26" s="3"/>
      <c r="G26" s="3"/>
      <c r="H26" s="14"/>
      <c r="I26" s="3"/>
      <c r="J26" s="14"/>
      <c r="K26" s="14"/>
      <c r="L26" s="14"/>
      <c r="M26" s="3"/>
      <c r="N26" s="3"/>
      <c r="O26" s="1"/>
      <c r="P26" s="1"/>
      <c r="Q26" s="1"/>
    </row>
    <row r="27" spans="1:17" ht="15.75">
      <c r="A27" s="14"/>
      <c r="B27" s="15"/>
      <c r="C27" s="16"/>
      <c r="D27" s="3"/>
      <c r="E27" s="3"/>
      <c r="F27" s="3"/>
      <c r="G27" s="3"/>
      <c r="H27" s="14"/>
      <c r="I27" s="3"/>
      <c r="J27" s="14"/>
      <c r="K27" s="14"/>
      <c r="L27" s="14"/>
      <c r="M27" s="3"/>
      <c r="N27" s="3"/>
      <c r="O27" s="1"/>
      <c r="P27" s="1"/>
      <c r="Q27" s="1"/>
    </row>
    <row r="28" spans="2:10" ht="15.75">
      <c r="B28" s="12" t="s">
        <v>23</v>
      </c>
      <c r="J28" s="4" t="s">
        <v>24</v>
      </c>
    </row>
    <row r="29" spans="2:10" ht="15.75">
      <c r="B29" s="13">
        <v>42908</v>
      </c>
      <c r="J29" s="4" t="s">
        <v>26</v>
      </c>
    </row>
  </sheetData>
  <sheetProtection/>
  <mergeCells count="2">
    <mergeCell ref="C2:L2"/>
    <mergeCell ref="C4:K6"/>
  </mergeCells>
  <printOptions/>
  <pageMargins left="0.75" right="0.75" top="1" bottom="1" header="0.5" footer="0.5"/>
  <pageSetup horizontalDpi="200" verticalDpi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USER</cp:lastModifiedBy>
  <cp:lastPrinted>2016-04-11T06:31:51Z</cp:lastPrinted>
  <dcterms:created xsi:type="dcterms:W3CDTF">2011-06-01T07:35:29Z</dcterms:created>
  <dcterms:modified xsi:type="dcterms:W3CDTF">2017-07-04T11:17:47Z</dcterms:modified>
  <cp:category/>
  <cp:version/>
  <cp:contentType/>
  <cp:contentStatus/>
</cp:coreProperties>
</file>