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<sst xmlns="http://schemas.openxmlformats.org/spreadsheetml/2006/main" count="92" uniqueCount="56">
  <si>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</si>
  <si>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</si>
  <si>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</si>
  <si>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</si>
  <si>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</si>
  <si>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</si>
  <si>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</si>
  <si>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</si>
  <si>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</si>
  <si>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</si>
  <si>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</si>
  <si>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</si>
  <si>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</si>
  <si>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</si>
  <si>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</si>
  <si>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</si>
  <si>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</si>
  <si>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</si>
  <si>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</si>
  <si>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</si>
  <si>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</si>
  <si>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</si>
  <si>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</si>
  <si>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</si>
  <si>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</si>
  <si>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</si>
  <si>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</si>
  <si>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*</t>
  </si>
  <si>
    <t xml:space="preserve">проф. д-р Гордана Трајкоска </t>
  </si>
  <si>
    <t>предметен наставник</t>
  </si>
  <si>
    <t>95/15</t>
  </si>
  <si>
    <t>одржан на ден 19.09.2019 г.</t>
  </si>
  <si>
    <t>223/14</t>
  </si>
  <si>
    <t>41/15</t>
  </si>
  <si>
    <t>287/13</t>
  </si>
  <si>
    <t>113/11</t>
  </si>
  <si>
    <t>326/08</t>
  </si>
  <si>
    <t>199/08</t>
  </si>
  <si>
    <t>164/17</t>
  </si>
  <si>
    <t>42/15</t>
  </si>
  <si>
    <t>152/15</t>
  </si>
  <si>
    <t>16/15</t>
  </si>
  <si>
    <t>149/14</t>
  </si>
  <si>
    <t>152/12</t>
  </si>
  <si>
    <t>11/14</t>
  </si>
  <si>
    <t>50/15</t>
  </si>
  <si>
    <t>63/15</t>
  </si>
  <si>
    <t>06/15</t>
  </si>
  <si>
    <t>04/15</t>
  </si>
  <si>
    <t>75/15</t>
  </si>
  <si>
    <t>103/15</t>
  </si>
  <si>
    <t>29/15</t>
  </si>
  <si>
    <t>82/15</t>
  </si>
  <si>
    <t>180/15</t>
  </si>
  <si>
    <t xml:space="preserve">Заклучно со реден број 23 (дваесет и три). </t>
  </si>
  <si>
    <t xml:space="preserve"> РЕЗУЛТАТИ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</si>
</sst>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B18" sqref="B11:B18"/>
    </sheetView>
  </sheetViews>
  <sheetFormatPr defaultColWidth="9.140625" defaultRowHeight="12.75"/>
  <cols>
    <col min="1" max="1" width="5.00390625" style="10" customWidth="1"/>
    <col min="2" max="2" width="25.140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7"/>
      <c r="AA3" s="7">
        <v>51</v>
      </c>
      <c r="AB3" s="7" t="s">
        <v>15</v>
      </c>
    </row>
    <row r="4" spans="1:28" ht="15.75">
      <c r="A4" s="40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7"/>
      <c r="AA4" s="7">
        <v>61</v>
      </c>
      <c r="AB4" s="7" t="s">
        <v>16</v>
      </c>
    </row>
    <row r="5" spans="1:28" ht="15.75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7"/>
      <c r="AA5" s="7">
        <v>71</v>
      </c>
      <c r="AB5" s="7" t="s">
        <v>17</v>
      </c>
    </row>
    <row r="6" spans="1:28" ht="15.75">
      <c r="A6" s="39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45.75" customHeight="1">
      <c r="A8" s="11" t="s">
        <v>21</v>
      </c>
      <c r="B8" s="26" t="s">
        <v>20</v>
      </c>
      <c r="C8" s="27" t="s">
        <v>8</v>
      </c>
      <c r="D8" s="28" t="s">
        <v>0</v>
      </c>
      <c r="E8" s="29" t="s">
        <v>9</v>
      </c>
      <c r="F8" s="28" t="s">
        <v>10</v>
      </c>
      <c r="G8" s="30">
        <v>42774</v>
      </c>
      <c r="H8" s="30">
        <v>42781</v>
      </c>
      <c r="I8" s="30">
        <v>42788</v>
      </c>
      <c r="J8" s="30">
        <v>42795</v>
      </c>
      <c r="K8" s="30">
        <v>42802</v>
      </c>
      <c r="L8" s="30">
        <v>42823</v>
      </c>
      <c r="M8" s="30">
        <v>42830</v>
      </c>
      <c r="N8" s="30">
        <v>42837</v>
      </c>
      <c r="O8" s="30">
        <v>42844</v>
      </c>
      <c r="P8" s="30">
        <v>42851</v>
      </c>
      <c r="Q8" s="29" t="s">
        <v>1</v>
      </c>
      <c r="R8" s="29" t="s">
        <v>2</v>
      </c>
      <c r="S8" s="29" t="s">
        <v>11</v>
      </c>
      <c r="T8" s="29" t="s">
        <v>3</v>
      </c>
      <c r="U8" s="28" t="s">
        <v>4</v>
      </c>
      <c r="V8" s="28" t="s">
        <v>12</v>
      </c>
      <c r="W8" s="28" t="s">
        <v>23</v>
      </c>
      <c r="X8" s="26" t="s">
        <v>5</v>
      </c>
      <c r="Y8" s="27" t="s">
        <v>6</v>
      </c>
      <c r="Z8" s="7"/>
      <c r="AA8" s="7"/>
      <c r="AB8" s="7"/>
    </row>
    <row r="9" spans="1:28" ht="15.75">
      <c r="A9" s="1">
        <v>1</v>
      </c>
      <c r="B9" s="3"/>
      <c r="C9" s="5" t="s">
        <v>39</v>
      </c>
      <c r="D9" s="20" t="s">
        <v>27</v>
      </c>
      <c r="E9" s="20" t="s">
        <v>27</v>
      </c>
      <c r="F9" s="1">
        <v>42</v>
      </c>
      <c r="G9" s="13"/>
      <c r="H9" s="14"/>
      <c r="I9" s="13"/>
      <c r="J9" s="14"/>
      <c r="K9" s="13"/>
      <c r="L9" s="14"/>
      <c r="M9" s="13"/>
      <c r="N9" s="14"/>
      <c r="O9" s="13"/>
      <c r="P9" s="14"/>
      <c r="Q9" s="1"/>
      <c r="R9" s="20"/>
      <c r="S9" s="20">
        <v>10</v>
      </c>
      <c r="T9" s="1"/>
      <c r="U9" s="1"/>
      <c r="V9" s="1"/>
      <c r="W9" s="1">
        <f aca="true" t="shared" si="0" ref="W9:W31">V9+U9+T9+S9+R9+Q9</f>
        <v>10</v>
      </c>
      <c r="X9" s="1">
        <f aca="true" t="shared" si="1" ref="X9:X31">ROUND(F9+Q9+R9+S9+T9+U9+V9,0)</f>
        <v>52</v>
      </c>
      <c r="Y9" s="1" t="str">
        <f aca="true" t="shared" si="2" ref="Y9:Y31">VLOOKUP(X9,$AA$2:$AB$7,2)</f>
        <v>6 (шест)</v>
      </c>
      <c r="Z9" s="7"/>
      <c r="AA9" s="7"/>
      <c r="AB9" s="7"/>
    </row>
    <row r="10" spans="1:28" ht="17.25" customHeight="1">
      <c r="A10" s="1">
        <v>2</v>
      </c>
      <c r="B10" s="3"/>
      <c r="C10" s="5" t="s">
        <v>41</v>
      </c>
      <c r="D10" s="20" t="s">
        <v>27</v>
      </c>
      <c r="E10" s="20" t="s">
        <v>27</v>
      </c>
      <c r="F10" s="1">
        <v>41</v>
      </c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">
        <v>4</v>
      </c>
      <c r="R10" s="20">
        <v>6</v>
      </c>
      <c r="S10" s="20">
        <v>10</v>
      </c>
      <c r="T10" s="1"/>
      <c r="U10" s="1"/>
      <c r="V10" s="1"/>
      <c r="W10" s="1">
        <f t="shared" si="0"/>
        <v>20</v>
      </c>
      <c r="X10" s="1">
        <f t="shared" si="1"/>
        <v>61</v>
      </c>
      <c r="Y10" s="1" t="str">
        <f t="shared" si="2"/>
        <v>7 (седум)</v>
      </c>
      <c r="Z10" s="7"/>
      <c r="AA10" s="7"/>
      <c r="AB10" s="7"/>
    </row>
    <row r="11" spans="1:28" s="23" customFormat="1" ht="15.75">
      <c r="A11" s="1">
        <v>3</v>
      </c>
      <c r="B11" s="3"/>
      <c r="C11" s="5" t="s">
        <v>51</v>
      </c>
      <c r="D11" s="20">
        <v>55</v>
      </c>
      <c r="E11" s="20">
        <v>41</v>
      </c>
      <c r="F11" s="1">
        <f>(D11+E11)/2</f>
        <v>48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">
        <v>4</v>
      </c>
      <c r="R11" s="20">
        <v>6</v>
      </c>
      <c r="S11" s="20">
        <v>10</v>
      </c>
      <c r="T11" s="1"/>
      <c r="U11" s="1"/>
      <c r="V11" s="1"/>
      <c r="W11" s="1">
        <f t="shared" si="0"/>
        <v>20</v>
      </c>
      <c r="X11" s="1">
        <f t="shared" si="1"/>
        <v>68</v>
      </c>
      <c r="Y11" s="1" t="str">
        <f t="shared" si="2"/>
        <v>7 (седум)</v>
      </c>
      <c r="Z11" s="22"/>
      <c r="AA11" s="24"/>
      <c r="AB11" s="24"/>
    </row>
    <row r="12" spans="1:28" ht="15.75">
      <c r="A12" s="1">
        <v>4</v>
      </c>
      <c r="B12" s="4"/>
      <c r="C12" s="6" t="s">
        <v>33</v>
      </c>
      <c r="D12" s="20" t="s">
        <v>27</v>
      </c>
      <c r="E12" s="20" t="s">
        <v>27</v>
      </c>
      <c r="F12" s="1">
        <v>51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">
        <v>1</v>
      </c>
      <c r="R12" s="21"/>
      <c r="S12" s="20"/>
      <c r="T12" s="2"/>
      <c r="U12" s="2"/>
      <c r="V12" s="2"/>
      <c r="W12" s="1">
        <f t="shared" si="0"/>
        <v>1</v>
      </c>
      <c r="X12" s="1">
        <f t="shared" si="1"/>
        <v>52</v>
      </c>
      <c r="Y12" s="1" t="str">
        <f t="shared" si="2"/>
        <v>6 (шест)</v>
      </c>
      <c r="Z12" s="7"/>
      <c r="AA12" s="9"/>
      <c r="AB12" s="9"/>
    </row>
    <row r="13" spans="1:28" ht="15.75">
      <c r="A13" s="1">
        <v>5</v>
      </c>
      <c r="B13" s="3"/>
      <c r="C13" s="5" t="s">
        <v>40</v>
      </c>
      <c r="D13" s="20" t="s">
        <v>27</v>
      </c>
      <c r="E13" s="20" t="s">
        <v>27</v>
      </c>
      <c r="F13" s="1">
        <v>41</v>
      </c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">
        <v>4</v>
      </c>
      <c r="R13" s="20"/>
      <c r="S13" s="20">
        <v>10</v>
      </c>
      <c r="T13" s="1"/>
      <c r="U13" s="1"/>
      <c r="V13" s="1"/>
      <c r="W13" s="1">
        <f t="shared" si="0"/>
        <v>14</v>
      </c>
      <c r="X13" s="1">
        <f t="shared" si="1"/>
        <v>55</v>
      </c>
      <c r="Y13" s="1" t="str">
        <f t="shared" si="2"/>
        <v>6 (шест)</v>
      </c>
      <c r="Z13" s="7"/>
      <c r="AA13" s="9"/>
      <c r="AB13" s="9"/>
    </row>
    <row r="14" spans="1:28" ht="15.75">
      <c r="A14" s="1">
        <v>6</v>
      </c>
      <c r="B14" s="3"/>
      <c r="C14" s="5" t="s">
        <v>48</v>
      </c>
      <c r="D14" s="20">
        <v>68</v>
      </c>
      <c r="E14" s="20">
        <v>52</v>
      </c>
      <c r="F14" s="1">
        <f>(D14+E14)/2</f>
        <v>60</v>
      </c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">
        <v>4</v>
      </c>
      <c r="R14" s="20"/>
      <c r="S14" s="20"/>
      <c r="T14" s="1"/>
      <c r="U14" s="1"/>
      <c r="V14" s="1"/>
      <c r="W14" s="1">
        <f t="shared" si="0"/>
        <v>4</v>
      </c>
      <c r="X14" s="1">
        <f t="shared" si="1"/>
        <v>64</v>
      </c>
      <c r="Y14" s="1" t="str">
        <f t="shared" si="2"/>
        <v>7 (седум)</v>
      </c>
      <c r="Z14" s="7"/>
      <c r="AA14" s="9"/>
      <c r="AB14" s="9"/>
    </row>
    <row r="15" spans="1:28" ht="15.75">
      <c r="A15" s="1">
        <v>7</v>
      </c>
      <c r="B15" s="3"/>
      <c r="C15" s="5" t="s">
        <v>42</v>
      </c>
      <c r="D15" s="20" t="s">
        <v>27</v>
      </c>
      <c r="E15" s="20" t="s">
        <v>27</v>
      </c>
      <c r="F15" s="1">
        <v>41</v>
      </c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"/>
      <c r="R15" s="20"/>
      <c r="S15" s="20">
        <v>10</v>
      </c>
      <c r="T15" s="1"/>
      <c r="U15" s="1"/>
      <c r="V15" s="1"/>
      <c r="W15" s="1">
        <f t="shared" si="0"/>
        <v>10</v>
      </c>
      <c r="X15" s="1">
        <f t="shared" si="1"/>
        <v>51</v>
      </c>
      <c r="Y15" s="1" t="str">
        <f t="shared" si="2"/>
        <v>6 (шест)</v>
      </c>
      <c r="Z15" s="7"/>
      <c r="AA15" s="9"/>
      <c r="AB15" s="9"/>
    </row>
    <row r="16" spans="1:28" ht="15.75">
      <c r="A16" s="1">
        <v>8</v>
      </c>
      <c r="B16" s="3"/>
      <c r="C16" s="5" t="s">
        <v>47</v>
      </c>
      <c r="D16" s="20">
        <v>77</v>
      </c>
      <c r="E16" s="20">
        <v>59</v>
      </c>
      <c r="F16" s="1">
        <f>(D16+E16)/2</f>
        <v>68</v>
      </c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"/>
      <c r="R16" s="20"/>
      <c r="S16" s="20"/>
      <c r="T16" s="1"/>
      <c r="U16" s="1"/>
      <c r="V16" s="1"/>
      <c r="W16" s="1">
        <f t="shared" si="0"/>
        <v>0</v>
      </c>
      <c r="X16" s="1">
        <f t="shared" si="1"/>
        <v>68</v>
      </c>
      <c r="Y16" s="1" t="str">
        <f t="shared" si="2"/>
        <v>7 (седум)</v>
      </c>
      <c r="Z16" s="7"/>
      <c r="AA16" s="9"/>
      <c r="AB16" s="9"/>
    </row>
    <row r="17" spans="1:28" ht="15.75">
      <c r="A17" s="1">
        <v>9</v>
      </c>
      <c r="B17" s="3"/>
      <c r="C17" s="5" t="s">
        <v>30</v>
      </c>
      <c r="D17" s="20" t="s">
        <v>27</v>
      </c>
      <c r="E17" s="20" t="s">
        <v>27</v>
      </c>
      <c r="F17" s="1">
        <v>52</v>
      </c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">
        <v>1</v>
      </c>
      <c r="R17" s="20"/>
      <c r="S17" s="20"/>
      <c r="T17" s="1"/>
      <c r="U17" s="1"/>
      <c r="V17" s="1"/>
      <c r="W17" s="1">
        <f t="shared" si="0"/>
        <v>1</v>
      </c>
      <c r="X17" s="1">
        <f t="shared" si="1"/>
        <v>53</v>
      </c>
      <c r="Y17" s="1" t="str">
        <f t="shared" si="2"/>
        <v>6 (шест)</v>
      </c>
      <c r="Z17" s="7"/>
      <c r="AA17" s="9"/>
      <c r="AB17" s="9"/>
    </row>
    <row r="18" spans="1:28" ht="15.75">
      <c r="A18" s="1">
        <v>10</v>
      </c>
      <c r="B18" s="3"/>
      <c r="C18" s="5" t="s">
        <v>46</v>
      </c>
      <c r="D18" s="20">
        <v>68</v>
      </c>
      <c r="E18" s="20">
        <v>61</v>
      </c>
      <c r="F18" s="1">
        <f>(D18+E18)/2</f>
        <v>64.5</v>
      </c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">
        <v>1</v>
      </c>
      <c r="R18" s="20"/>
      <c r="S18" s="20">
        <v>10</v>
      </c>
      <c r="T18" s="1"/>
      <c r="U18" s="1"/>
      <c r="V18" s="1"/>
      <c r="W18" s="1">
        <f t="shared" si="0"/>
        <v>11</v>
      </c>
      <c r="X18" s="1">
        <f t="shared" si="1"/>
        <v>76</v>
      </c>
      <c r="Y18" s="1" t="str">
        <f t="shared" si="2"/>
        <v>8 (осум)</v>
      </c>
      <c r="Z18" s="7"/>
      <c r="AA18" s="9"/>
      <c r="AB18" s="9"/>
    </row>
    <row r="19" spans="1:28" ht="15.75">
      <c r="A19" s="1">
        <v>11</v>
      </c>
      <c r="B19" s="16"/>
      <c r="C19" s="17" t="s">
        <v>32</v>
      </c>
      <c r="D19" s="20" t="s">
        <v>27</v>
      </c>
      <c r="E19" s="20" t="s">
        <v>27</v>
      </c>
      <c r="F19" s="1">
        <v>52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0"/>
      <c r="T19" s="21"/>
      <c r="U19" s="21"/>
      <c r="V19" s="21"/>
      <c r="W19" s="1">
        <f t="shared" si="0"/>
        <v>0</v>
      </c>
      <c r="X19" s="1">
        <f t="shared" si="1"/>
        <v>52</v>
      </c>
      <c r="Y19" s="1" t="str">
        <f t="shared" si="2"/>
        <v>6 (шест)</v>
      </c>
      <c r="Z19" s="7"/>
      <c r="AA19" s="9"/>
      <c r="AB19" s="9"/>
    </row>
    <row r="20" spans="1:28" ht="15.75">
      <c r="A20" s="1">
        <v>12</v>
      </c>
      <c r="B20" s="3"/>
      <c r="C20" s="5" t="s">
        <v>50</v>
      </c>
      <c r="D20" s="20">
        <v>44</v>
      </c>
      <c r="E20" s="20">
        <v>41</v>
      </c>
      <c r="F20" s="1">
        <f>(D20+E20)/2</f>
        <v>42.5</v>
      </c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">
        <v>3</v>
      </c>
      <c r="R20" s="20"/>
      <c r="S20" s="20">
        <v>10</v>
      </c>
      <c r="T20" s="1"/>
      <c r="U20" s="1"/>
      <c r="V20" s="1"/>
      <c r="W20" s="1">
        <f t="shared" si="0"/>
        <v>13</v>
      </c>
      <c r="X20" s="1">
        <f t="shared" si="1"/>
        <v>56</v>
      </c>
      <c r="Y20" s="1" t="str">
        <f t="shared" si="2"/>
        <v>6 (шест)</v>
      </c>
      <c r="Z20" s="7"/>
      <c r="AA20" s="9"/>
      <c r="AB20" s="9"/>
    </row>
    <row r="21" spans="1:28" ht="15.75">
      <c r="A21" s="1">
        <v>13</v>
      </c>
      <c r="B21" s="3"/>
      <c r="C21" s="5" t="s">
        <v>49</v>
      </c>
      <c r="D21" s="20">
        <v>41</v>
      </c>
      <c r="E21" s="20">
        <v>45</v>
      </c>
      <c r="F21" s="1">
        <f>(D21+E21)/2</f>
        <v>43</v>
      </c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">
        <v>2</v>
      </c>
      <c r="R21" s="20">
        <v>6</v>
      </c>
      <c r="S21" s="20">
        <v>10</v>
      </c>
      <c r="T21" s="1"/>
      <c r="U21" s="1"/>
      <c r="V21" s="1"/>
      <c r="W21" s="1">
        <f t="shared" si="0"/>
        <v>18</v>
      </c>
      <c r="X21" s="1">
        <f t="shared" si="1"/>
        <v>61</v>
      </c>
      <c r="Y21" s="1" t="str">
        <f t="shared" si="2"/>
        <v>7 (седум)</v>
      </c>
      <c r="Z21" s="7"/>
      <c r="AA21" s="9"/>
      <c r="AB21" s="9"/>
    </row>
    <row r="22" spans="1:28" ht="15.75">
      <c r="A22" s="1">
        <v>14</v>
      </c>
      <c r="B22" s="3"/>
      <c r="C22" s="5" t="s">
        <v>53</v>
      </c>
      <c r="D22" s="20">
        <v>41</v>
      </c>
      <c r="E22" s="20">
        <v>44</v>
      </c>
      <c r="F22" s="1">
        <f>(D22+E22)/2</f>
        <v>42.5</v>
      </c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">
        <v>4</v>
      </c>
      <c r="R22" s="20">
        <v>6</v>
      </c>
      <c r="S22" s="20">
        <v>10</v>
      </c>
      <c r="T22" s="1"/>
      <c r="U22" s="1"/>
      <c r="V22" s="1"/>
      <c r="W22" s="1">
        <f t="shared" si="0"/>
        <v>20</v>
      </c>
      <c r="X22" s="1">
        <f t="shared" si="1"/>
        <v>63</v>
      </c>
      <c r="Y22" s="1" t="str">
        <f t="shared" si="2"/>
        <v>7 (седум)</v>
      </c>
      <c r="Z22" s="7"/>
      <c r="AA22" s="9"/>
      <c r="AB22" s="9"/>
    </row>
    <row r="23" spans="1:28" ht="15.75">
      <c r="A23" s="1">
        <v>15</v>
      </c>
      <c r="B23" s="3"/>
      <c r="C23" s="5" t="s">
        <v>35</v>
      </c>
      <c r="D23" s="20" t="s">
        <v>27</v>
      </c>
      <c r="E23" s="20" t="s">
        <v>27</v>
      </c>
      <c r="F23" s="1">
        <v>51</v>
      </c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"/>
      <c r="R23" s="20"/>
      <c r="S23" s="20"/>
      <c r="T23" s="1"/>
      <c r="U23" s="1"/>
      <c r="V23" s="1"/>
      <c r="W23" s="1">
        <f t="shared" si="0"/>
        <v>0</v>
      </c>
      <c r="X23" s="1">
        <f t="shared" si="1"/>
        <v>51</v>
      </c>
      <c r="Y23" s="1" t="str">
        <f t="shared" si="2"/>
        <v>6 (шест)</v>
      </c>
      <c r="Z23" s="7"/>
      <c r="AA23" s="9"/>
      <c r="AB23" s="9"/>
    </row>
    <row r="24" spans="1:28" ht="15.75">
      <c r="A24" s="1">
        <v>16</v>
      </c>
      <c r="B24" s="3"/>
      <c r="C24" s="5" t="s">
        <v>37</v>
      </c>
      <c r="D24" s="20" t="s">
        <v>27</v>
      </c>
      <c r="E24" s="20" t="s">
        <v>27</v>
      </c>
      <c r="F24" s="1">
        <v>43</v>
      </c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"/>
      <c r="R24" s="20"/>
      <c r="S24" s="20">
        <v>10</v>
      </c>
      <c r="T24" s="1"/>
      <c r="U24" s="1"/>
      <c r="V24" s="1"/>
      <c r="W24" s="1">
        <f t="shared" si="0"/>
        <v>10</v>
      </c>
      <c r="X24" s="1">
        <f t="shared" si="1"/>
        <v>53</v>
      </c>
      <c r="Y24" s="1" t="str">
        <f t="shared" si="2"/>
        <v>6 (шест)</v>
      </c>
      <c r="Z24" s="7"/>
      <c r="AA24" s="9"/>
      <c r="AB24" s="9"/>
    </row>
    <row r="25" spans="1:28" ht="15.75">
      <c r="A25" s="1">
        <v>17</v>
      </c>
      <c r="B25" s="3"/>
      <c r="C25" s="5" t="s">
        <v>45</v>
      </c>
      <c r="D25" s="20">
        <v>41</v>
      </c>
      <c r="E25" s="20">
        <v>69</v>
      </c>
      <c r="F25" s="1">
        <f>(D25+E25)/2</f>
        <v>55</v>
      </c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">
        <v>4</v>
      </c>
      <c r="R25" s="20"/>
      <c r="S25" s="20"/>
      <c r="T25" s="1"/>
      <c r="U25" s="1"/>
      <c r="V25" s="1"/>
      <c r="W25" s="1">
        <f t="shared" si="0"/>
        <v>4</v>
      </c>
      <c r="X25" s="1">
        <f t="shared" si="1"/>
        <v>59</v>
      </c>
      <c r="Y25" s="1" t="str">
        <f t="shared" si="2"/>
        <v>6 (шест)</v>
      </c>
      <c r="Z25" s="7"/>
      <c r="AA25" s="9"/>
      <c r="AB25" s="9"/>
    </row>
    <row r="26" spans="1:28" ht="15.75">
      <c r="A26" s="1">
        <v>18</v>
      </c>
      <c r="B26" s="3"/>
      <c r="C26" s="5" t="s">
        <v>38</v>
      </c>
      <c r="D26" s="20" t="s">
        <v>27</v>
      </c>
      <c r="E26" s="20" t="s">
        <v>27</v>
      </c>
      <c r="F26" s="1">
        <v>43</v>
      </c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"/>
      <c r="R26" s="20"/>
      <c r="S26" s="20">
        <v>10</v>
      </c>
      <c r="T26" s="1"/>
      <c r="U26" s="1"/>
      <c r="V26" s="1"/>
      <c r="W26" s="1">
        <f t="shared" si="0"/>
        <v>10</v>
      </c>
      <c r="X26" s="1">
        <f t="shared" si="1"/>
        <v>53</v>
      </c>
      <c r="Y26" s="1" t="str">
        <f t="shared" si="2"/>
        <v>6 (шест)</v>
      </c>
      <c r="Z26" s="7"/>
      <c r="AA26" s="9"/>
      <c r="AB26" s="9"/>
    </row>
    <row r="27" spans="1:28" ht="15.75">
      <c r="A27" s="1">
        <v>19</v>
      </c>
      <c r="B27" s="3"/>
      <c r="C27" s="5" t="s">
        <v>44</v>
      </c>
      <c r="D27" s="20" t="s">
        <v>27</v>
      </c>
      <c r="E27" s="20" t="s">
        <v>27</v>
      </c>
      <c r="F27" s="1">
        <v>41</v>
      </c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">
        <v>3</v>
      </c>
      <c r="R27" s="20"/>
      <c r="S27" s="20">
        <v>10</v>
      </c>
      <c r="T27" s="1"/>
      <c r="U27" s="1"/>
      <c r="V27" s="1"/>
      <c r="W27" s="1">
        <f t="shared" si="0"/>
        <v>13</v>
      </c>
      <c r="X27" s="1">
        <f t="shared" si="1"/>
        <v>54</v>
      </c>
      <c r="Y27" s="1" t="str">
        <f t="shared" si="2"/>
        <v>6 (шест)</v>
      </c>
      <c r="Z27" s="7"/>
      <c r="AA27" s="9"/>
      <c r="AB27" s="9"/>
    </row>
    <row r="28" spans="1:28" ht="15.75">
      <c r="A28" s="1">
        <v>20</v>
      </c>
      <c r="B28" s="3"/>
      <c r="C28" s="5" t="s">
        <v>52</v>
      </c>
      <c r="D28" s="20" t="s">
        <v>27</v>
      </c>
      <c r="E28" s="20" t="s">
        <v>27</v>
      </c>
      <c r="F28" s="1">
        <v>41</v>
      </c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">
        <v>1</v>
      </c>
      <c r="R28" s="20"/>
      <c r="S28" s="20">
        <v>10</v>
      </c>
      <c r="T28" s="1"/>
      <c r="U28" s="1"/>
      <c r="V28" s="1"/>
      <c r="W28" s="1">
        <f t="shared" si="0"/>
        <v>11</v>
      </c>
      <c r="X28" s="1">
        <f t="shared" si="1"/>
        <v>52</v>
      </c>
      <c r="Y28" s="1" t="str">
        <f t="shared" si="2"/>
        <v>6 (шест)</v>
      </c>
      <c r="Z28" s="7"/>
      <c r="AA28" s="9"/>
      <c r="AB28" s="9"/>
    </row>
    <row r="29" spans="1:28" ht="15.75">
      <c r="A29" s="1">
        <v>21</v>
      </c>
      <c r="B29" s="4"/>
      <c r="C29" s="6" t="s">
        <v>34</v>
      </c>
      <c r="D29" s="20" t="s">
        <v>27</v>
      </c>
      <c r="E29" s="20" t="s">
        <v>27</v>
      </c>
      <c r="F29" s="1">
        <v>51</v>
      </c>
      <c r="G29" s="13"/>
      <c r="H29" s="14" t="s">
        <v>22</v>
      </c>
      <c r="I29" s="13" t="s">
        <v>22</v>
      </c>
      <c r="J29" s="14"/>
      <c r="K29" s="13"/>
      <c r="L29" s="14"/>
      <c r="M29" s="13"/>
      <c r="N29" s="14" t="s">
        <v>22</v>
      </c>
      <c r="O29" s="13"/>
      <c r="P29" s="14" t="s">
        <v>22</v>
      </c>
      <c r="Q29" s="1"/>
      <c r="R29" s="20"/>
      <c r="S29" s="20"/>
      <c r="T29" s="1"/>
      <c r="U29" s="1"/>
      <c r="V29" s="1"/>
      <c r="W29" s="1">
        <f t="shared" si="0"/>
        <v>0</v>
      </c>
      <c r="X29" s="1">
        <f t="shared" si="1"/>
        <v>51</v>
      </c>
      <c r="Y29" s="1" t="str">
        <f t="shared" si="2"/>
        <v>6 (шест)</v>
      </c>
      <c r="Z29" s="7"/>
      <c r="AA29" s="9"/>
      <c r="AB29" s="9"/>
    </row>
    <row r="30" spans="1:28" ht="15.75">
      <c r="A30" s="1">
        <v>22</v>
      </c>
      <c r="B30" s="3"/>
      <c r="C30" s="5" t="s">
        <v>43</v>
      </c>
      <c r="D30" s="20" t="s">
        <v>27</v>
      </c>
      <c r="E30" s="20" t="s">
        <v>27</v>
      </c>
      <c r="F30" s="1">
        <v>41</v>
      </c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"/>
      <c r="R30" s="20"/>
      <c r="S30" s="20">
        <v>10</v>
      </c>
      <c r="T30" s="1"/>
      <c r="U30" s="1"/>
      <c r="V30" s="1"/>
      <c r="W30" s="1">
        <f t="shared" si="0"/>
        <v>10</v>
      </c>
      <c r="X30" s="1">
        <f t="shared" si="1"/>
        <v>51</v>
      </c>
      <c r="Y30" s="1" t="str">
        <f t="shared" si="2"/>
        <v>6 (шест)</v>
      </c>
      <c r="Z30" s="7"/>
      <c r="AA30" s="9"/>
      <c r="AB30" s="9"/>
    </row>
    <row r="31" spans="1:28" ht="15.75">
      <c r="A31" s="1">
        <v>23</v>
      </c>
      <c r="B31" s="4"/>
      <c r="C31" s="6" t="s">
        <v>36</v>
      </c>
      <c r="D31" s="20" t="s">
        <v>27</v>
      </c>
      <c r="E31" s="20" t="s">
        <v>27</v>
      </c>
      <c r="F31" s="1">
        <v>43</v>
      </c>
      <c r="G31" s="13"/>
      <c r="H31" s="14" t="s">
        <v>22</v>
      </c>
      <c r="I31" s="13" t="s">
        <v>22</v>
      </c>
      <c r="J31" s="14" t="s">
        <v>22</v>
      </c>
      <c r="K31" s="13" t="s">
        <v>22</v>
      </c>
      <c r="L31" s="14"/>
      <c r="M31" s="13"/>
      <c r="N31" s="14"/>
      <c r="O31" s="13"/>
      <c r="P31" s="14"/>
      <c r="Q31" s="1"/>
      <c r="R31" s="21"/>
      <c r="S31" s="20">
        <v>10</v>
      </c>
      <c r="T31" s="2"/>
      <c r="U31" s="2"/>
      <c r="V31" s="2"/>
      <c r="W31" s="1">
        <f t="shared" si="0"/>
        <v>10</v>
      </c>
      <c r="X31" s="1">
        <f t="shared" si="1"/>
        <v>53</v>
      </c>
      <c r="Y31" s="1" t="str">
        <f t="shared" si="2"/>
        <v>6 (шест)</v>
      </c>
      <c r="Z31" s="7"/>
      <c r="AA31" s="9"/>
      <c r="AB31" s="9"/>
    </row>
    <row r="32" spans="1:28" ht="15.75">
      <c r="A32" s="10" t="s">
        <v>54</v>
      </c>
      <c r="B32" s="31"/>
      <c r="C32" s="32"/>
      <c r="D32" s="33"/>
      <c r="E32" s="33"/>
      <c r="F32" s="9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9"/>
      <c r="R32" s="36"/>
      <c r="S32" s="33"/>
      <c r="T32" s="37"/>
      <c r="U32" s="37"/>
      <c r="V32" s="37"/>
      <c r="W32" s="9"/>
      <c r="X32" s="9"/>
      <c r="Y32" s="9"/>
      <c r="Z32" s="7"/>
      <c r="AA32" s="9"/>
      <c r="AB32" s="9"/>
    </row>
    <row r="33" spans="1:25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0" ht="15.75">
      <c r="B34" s="12" t="s">
        <v>26</v>
      </c>
      <c r="T34" s="10" t="s">
        <v>29</v>
      </c>
    </row>
    <row r="35" spans="2:20" ht="15.75">
      <c r="B35" s="25">
        <v>43738</v>
      </c>
      <c r="T35" s="10" t="s">
        <v>28</v>
      </c>
    </row>
  </sheetData>
  <sheetProtection/>
  <mergeCells count="6">
    <mergeCell ref="C1:V1"/>
    <mergeCell ref="A3:Y3"/>
    <mergeCell ref="A4:Y4"/>
    <mergeCell ref="A5:Y5"/>
    <mergeCell ref="A6:Y6"/>
    <mergeCell ref="A33:Y33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2019-10-01T06:06:17Z</cp:lastPrinted>
  <dcterms:created xsi:type="dcterms:W3CDTF">2011-06-01T07:35:29Z</dcterms:created>
  <dcterms:modified xsi:type="dcterms:W3CDTF">2019-10-01T06:06:37Z</dcterms:modified>
  <cp:category/>
  <cp:version/>
  <cp:contentType/>
  <cp:contentStatus/>
</cp:coreProperties>
</file>