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<sst xmlns="http://schemas.openxmlformats.org/spreadsheetml/2006/main" count="42" uniqueCount="35">
  <si>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</si>
  <si>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</si>
  <si>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</si>
  <si>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</si>
  <si>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</si>
  <si>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</si>
  <si>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</si>
  <si>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</si>
  <si>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</si>
  <si>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</si>
  <si>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</si>
  <si>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</si>
  <si>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</si>
  <si>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</si>
  <si>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</si>
  <si>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</si>
  <si>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</si>
  <si>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</si>
  <si>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</si>
  <si>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</si>
  <si>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</si>
  <si>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</si>
  <si>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</si>
  <si>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</si>
  <si>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</si>
  <si>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</si>
  <si>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</si>
  <si>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</si>
  <si>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132/14</t>
  </si>
  <si>
    <t>133/14</t>
  </si>
  <si>
    <t>18/14</t>
  </si>
  <si>
    <t>78/13</t>
  </si>
  <si>
    <t>Заклучно со реден број 4 (четири)</t>
  </si>
  <si>
    <t>предметен наставник</t>
  </si>
  <si>
    <t>одржан на ден 15.04.2019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</si>
</sst>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B9" sqref="B9:B12"/>
    </sheetView>
  </sheetViews>
  <sheetFormatPr defaultColWidth="2.57421875" defaultRowHeight="15"/>
  <cols>
    <col min="1" max="1" width="5.00390625" style="5" customWidth="1"/>
    <col min="2" max="2" width="25.140625" style="32" customWidth="1"/>
    <col min="3" max="3" width="10.421875" style="34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4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4" customWidth="1"/>
    <col min="15" max="15" width="10.421875" style="34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>
        <v>51</v>
      </c>
      <c r="R3" s="1" t="s">
        <v>4</v>
      </c>
    </row>
    <row r="4" spans="1:18" ht="18.75">
      <c r="A4" s="42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24"/>
      <c r="C9" s="25" t="s">
        <v>28</v>
      </c>
      <c r="D9" s="27" t="s">
        <v>27</v>
      </c>
      <c r="E9" s="23" t="s">
        <v>27</v>
      </c>
      <c r="F9" s="23">
        <v>53</v>
      </c>
      <c r="G9" s="27"/>
      <c r="H9" s="26"/>
      <c r="I9" s="27"/>
      <c r="J9" s="27"/>
      <c r="K9" s="26"/>
      <c r="L9" s="27"/>
      <c r="M9" s="27">
        <f>L9+J9+I9+H9+G9</f>
        <v>0</v>
      </c>
      <c r="N9" s="27">
        <f>ROUND(F9+G9+I9+H9+J9+L9,0)</f>
        <v>53</v>
      </c>
      <c r="O9" s="27" t="str">
        <f>VLOOKUP(N9,$Q$2:$R$7,2)</f>
        <v>6 (шест)</v>
      </c>
      <c r="P9" s="1"/>
      <c r="Q9" s="1"/>
      <c r="R9" s="1"/>
    </row>
    <row r="10" spans="1:18" ht="17.25" customHeight="1">
      <c r="A10" s="23">
        <v>2</v>
      </c>
      <c r="B10" s="30"/>
      <c r="C10" s="31" t="s">
        <v>29</v>
      </c>
      <c r="D10" s="27" t="s">
        <v>27</v>
      </c>
      <c r="E10" s="23" t="s">
        <v>27</v>
      </c>
      <c r="F10" s="23">
        <v>43</v>
      </c>
      <c r="G10" s="27">
        <v>4</v>
      </c>
      <c r="H10" s="26">
        <v>6</v>
      </c>
      <c r="I10" s="27">
        <v>10</v>
      </c>
      <c r="J10" s="27"/>
      <c r="K10" s="26"/>
      <c r="L10" s="27"/>
      <c r="M10" s="27">
        <f>L10+J10+I10+H10+G10</f>
        <v>20</v>
      </c>
      <c r="N10" s="27">
        <f>ROUND(F10+G10+I10+H10+J10+L10,0)</f>
        <v>63</v>
      </c>
      <c r="O10" s="27" t="str">
        <f>VLOOKUP(N10,$Q$2:$R$7,2)</f>
        <v>7 (седум)</v>
      </c>
      <c r="P10" s="1"/>
      <c r="Q10" s="1"/>
      <c r="R10" s="1"/>
    </row>
    <row r="11" spans="1:18" ht="15.75">
      <c r="A11" s="23">
        <v>3</v>
      </c>
      <c r="B11" s="28"/>
      <c r="C11" s="29" t="s">
        <v>30</v>
      </c>
      <c r="D11" s="27" t="s">
        <v>27</v>
      </c>
      <c r="E11" s="23" t="s">
        <v>27</v>
      </c>
      <c r="F11" s="23">
        <v>42</v>
      </c>
      <c r="G11" s="27">
        <v>3</v>
      </c>
      <c r="H11" s="26"/>
      <c r="I11" s="27"/>
      <c r="J11" s="27"/>
      <c r="K11" s="26"/>
      <c r="L11" s="27"/>
      <c r="M11" s="27">
        <f>L11+J11+I11+H11+G11</f>
        <v>3</v>
      </c>
      <c r="N11" s="27">
        <f>ROUND(F11+G11+I11+H11+J11+L11,0)</f>
        <v>45</v>
      </c>
      <c r="O11" s="27" t="str">
        <f>VLOOKUP(N11,$Q$2:$R$7,2)</f>
        <v>5 (пет)</v>
      </c>
      <c r="P11" s="1"/>
      <c r="Q11" s="4"/>
      <c r="R11" s="4"/>
    </row>
    <row r="12" spans="1:18" ht="15.75">
      <c r="A12" s="23">
        <v>4</v>
      </c>
      <c r="B12" s="28"/>
      <c r="C12" s="29" t="s">
        <v>31</v>
      </c>
      <c r="D12" s="27" t="s">
        <v>27</v>
      </c>
      <c r="E12" s="23" t="s">
        <v>27</v>
      </c>
      <c r="F12" s="23">
        <v>42</v>
      </c>
      <c r="G12" s="27">
        <v>1</v>
      </c>
      <c r="H12" s="26"/>
      <c r="I12" s="27"/>
      <c r="J12" s="27"/>
      <c r="K12" s="26"/>
      <c r="L12" s="27"/>
      <c r="M12" s="27">
        <f>L12+J12+I12+H12+G12</f>
        <v>1</v>
      </c>
      <c r="N12" s="27">
        <f>ROUND(F12+G12+I12+H12+J12+L12,0)</f>
        <v>43</v>
      </c>
      <c r="O12" s="27" t="str">
        <f>VLOOKUP(N12,$Q$2:$R$7,2)</f>
        <v>5 (пет)</v>
      </c>
      <c r="P12" s="1"/>
      <c r="Q12" s="4"/>
      <c r="R12" s="4"/>
    </row>
    <row r="13" spans="1:18" ht="20.25" customHeight="1">
      <c r="A13" s="5" t="s">
        <v>32</v>
      </c>
      <c r="B13" s="37"/>
      <c r="C13" s="38"/>
      <c r="D13" s="39"/>
      <c r="E13" s="39"/>
      <c r="F13" s="36"/>
      <c r="G13" s="4"/>
      <c r="H13" s="40"/>
      <c r="I13" s="4"/>
      <c r="J13" s="4"/>
      <c r="K13" s="40"/>
      <c r="L13" s="4"/>
      <c r="M13" s="4"/>
      <c r="N13" s="4"/>
      <c r="O13" s="4"/>
      <c r="P13" s="1"/>
      <c r="Q13" s="1"/>
      <c r="R13" s="1"/>
    </row>
    <row r="14" spans="2:18" ht="20.25" customHeight="1">
      <c r="B14" s="37"/>
      <c r="C14" s="38"/>
      <c r="D14" s="39"/>
      <c r="E14" s="39"/>
      <c r="F14" s="36"/>
      <c r="G14" s="5"/>
      <c r="H14" s="40"/>
      <c r="I14" s="4" t="s">
        <v>33</v>
      </c>
      <c r="J14" s="4"/>
      <c r="K14" s="40"/>
      <c r="L14" s="4"/>
      <c r="M14" s="4"/>
      <c r="N14" s="4"/>
      <c r="O14" s="4"/>
      <c r="P14" s="1"/>
      <c r="Q14" s="1"/>
      <c r="R14" s="1"/>
    </row>
    <row r="15" spans="2:9" ht="15.75">
      <c r="B15" s="32" t="s">
        <v>24</v>
      </c>
      <c r="C15" s="33"/>
      <c r="I15" s="3" t="s">
        <v>25</v>
      </c>
    </row>
    <row r="16" ht="15.75">
      <c r="B16" s="35">
        <v>43577</v>
      </c>
    </row>
  </sheetData>
  <sheetProtection/>
  <mergeCells count="3">
    <mergeCell ref="A3:O3"/>
    <mergeCell ref="A4:O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2018-09-13T11:45:31Z</cp:lastPrinted>
  <dcterms:created xsi:type="dcterms:W3CDTF">2018-06-05T11:32:58Z</dcterms:created>
  <dcterms:modified xsi:type="dcterms:W3CDTF">2019-04-23T06:00:27Z</dcterms:modified>
  <cp:category/>
  <cp:version/>
  <cp:contentType/>
  <cp:contentStatus/>
</cp:coreProperties>
</file>