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65" windowWidth="19635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<sst xmlns="http://schemas.openxmlformats.org/spreadsheetml/2006/main" count="91" uniqueCount="47">
  <si>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 xml:space="preserve">  КОНЕЧНИ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</si>
  <si>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</si>
  <si>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</si>
  <si>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</si>
  <si>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РЕВИЗИЈА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06.11.2018 година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</si>
  <si>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</si>
  <si>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</si>
  <si>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</si>
  <si>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</si>
  <si>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</si>
  <si>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</si>
  <si>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</si>
  <si>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</si>
  <si>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</si>
  <si>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</si>
  <si>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</si>
  <si>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</si>
  <si>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</si>
  <si>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</si>
  <si>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</si>
  <si>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</si>
  <si>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</si>
  <si>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</si>
  <si>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</si>
  <si>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</si>
  <si>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</si>
  <si>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</si>
  <si>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</si>
  <si>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</si>
  <si>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</si>
  <si>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</si>
  <si>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</si>
  <si>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</si>
  <si>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</si>
  <si>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</si>
  <si>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</si>
  <si>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</si>
  <si>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36/17</t>
  </si>
  <si>
    <t>+</t>
  </si>
  <si>
    <t>142/16</t>
  </si>
  <si>
    <t>219/14</t>
  </si>
  <si>
    <t>76/11</t>
  </si>
  <si>
    <t>Заклучно со реден број 5(пет)</t>
  </si>
  <si>
    <t>Прилеп</t>
  </si>
  <si>
    <t>Предметен наставник:</t>
  </si>
  <si>
    <t xml:space="preserve">Проф. д-р Пеце Николовски </t>
  </si>
  <si>
    <t>85/15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</si>
</sst>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42" fillId="33" borderId="10" xfId="0" applyFont="1" applyFill="1" applyBorder="1" applyAlignment="1">
      <alignment horizontal="center" vertical="center" textRotation="180"/>
    </xf>
    <xf numFmtId="0" fontId="4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0" fillId="36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25"/>
  <sheetViews>
    <sheetView tabSelected="1" zoomScalePageLayoutView="0" workbookViewId="0" topLeftCell="A8">
      <selection activeCell="AA18" sqref="AA18"/>
    </sheetView>
  </sheetViews>
  <sheetFormatPr defaultColWidth="9.140625" defaultRowHeight="15"/>
  <cols>
    <col min="1" max="1" width="4.421875" style="0" customWidth="1"/>
    <col min="2" max="2" width="27.7109375" style="27" customWidth="1"/>
    <col min="3" max="3" width="7.28125" style="28" customWidth="1"/>
    <col min="4" max="4" width="6.28125" style="29" customWidth="1"/>
    <col min="5" max="5" width="5.7109375" style="29" customWidth="1"/>
    <col min="6" max="6" width="5.7109375" style="29" hidden="1" customWidth="1"/>
    <col min="7" max="7" width="12.28125" style="29" customWidth="1"/>
    <col min="8" max="8" width="2.7109375" style="29" hidden="1" customWidth="1"/>
    <col min="9" max="9" width="2.28125" style="29" hidden="1" customWidth="1"/>
    <col min="10" max="10" width="2.140625" style="29" hidden="1" customWidth="1"/>
    <col min="11" max="11" width="2.421875" style="29" hidden="1" customWidth="1"/>
    <col min="12" max="12" width="2.140625" style="29" hidden="1" customWidth="1"/>
    <col min="13" max="14" width="2.28125" style="29" hidden="1" customWidth="1"/>
    <col min="15" max="17" width="2.140625" style="29" hidden="1" customWidth="1"/>
    <col min="18" max="18" width="4.8515625" style="30" customWidth="1"/>
    <col min="19" max="19" width="4.57421875" style="29" customWidth="1"/>
    <col min="20" max="20" width="4.8515625" style="29" customWidth="1"/>
    <col min="21" max="21" width="5.8515625" style="0" customWidth="1"/>
    <col min="22" max="22" width="4.8515625" style="29" customWidth="1"/>
    <col min="23" max="24" width="6.57421875" style="29" customWidth="1"/>
    <col min="25" max="25" width="7.00390625" style="29" bestFit="1" customWidth="1"/>
    <col min="26" max="26" width="11.140625" style="29" customWidth="1"/>
    <col min="28" max="29" width="9.140625" style="0" customWidth="1"/>
  </cols>
  <sheetData>
    <row r="1" spans="1:29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" t="s">
        <v>1</v>
      </c>
      <c r="AC1" s="1" t="s">
        <v>2</v>
      </c>
    </row>
    <row r="2" spans="1:29" ht="15.75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5"/>
      <c r="Y2" s="5"/>
      <c r="Z2" s="5"/>
      <c r="AA2" s="6"/>
      <c r="AB2" s="6">
        <v>0</v>
      </c>
      <c r="AC2" s="6" t="s">
        <v>3</v>
      </c>
    </row>
    <row r="3" spans="1:29" ht="15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6">
        <v>51</v>
      </c>
      <c r="AC3" s="6" t="s">
        <v>5</v>
      </c>
    </row>
    <row r="4" spans="1:29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6">
        <v>61</v>
      </c>
      <c r="AC4" s="6" t="s">
        <v>6</v>
      </c>
    </row>
    <row r="5" spans="1:29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6">
        <v>71</v>
      </c>
      <c r="AC5" s="6" t="s">
        <v>7</v>
      </c>
    </row>
    <row r="6" spans="1:29" ht="15.75">
      <c r="A6" s="2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"/>
      <c r="V6" s="5"/>
      <c r="W6" s="5"/>
      <c r="X6" s="5"/>
      <c r="Y6" s="5"/>
      <c r="Z6" s="5"/>
      <c r="AA6" s="6"/>
      <c r="AB6" s="6">
        <v>81</v>
      </c>
      <c r="AC6" s="6" t="s">
        <v>8</v>
      </c>
    </row>
    <row r="7" spans="1:29" ht="15.75">
      <c r="A7" s="2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5"/>
      <c r="W7" s="5"/>
      <c r="X7" s="5"/>
      <c r="Y7" s="5"/>
      <c r="Z7" s="5"/>
      <c r="AA7" s="6"/>
      <c r="AB7" s="6">
        <v>91</v>
      </c>
      <c r="AC7" s="6" t="s">
        <v>9</v>
      </c>
    </row>
    <row r="8" spans="1:29" ht="115.5">
      <c r="A8" s="7">
        <f>A8:D13</f>
        <v>0</v>
      </c>
      <c r="B8" s="8" t="s">
        <v>10</v>
      </c>
      <c r="C8" s="9" t="s">
        <v>11</v>
      </c>
      <c r="D8" s="10" t="s">
        <v>12</v>
      </c>
      <c r="E8" s="11" t="s">
        <v>13</v>
      </c>
      <c r="F8" s="11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0" t="s">
        <v>23</v>
      </c>
      <c r="P8" s="10" t="s">
        <v>24</v>
      </c>
      <c r="Q8" s="10" t="s">
        <v>25</v>
      </c>
      <c r="R8" s="12" t="s">
        <v>26</v>
      </c>
      <c r="S8" s="11" t="s">
        <v>27</v>
      </c>
      <c r="T8" s="11" t="s">
        <v>28</v>
      </c>
      <c r="U8" s="11" t="s">
        <v>29</v>
      </c>
      <c r="V8" s="10" t="s">
        <v>30</v>
      </c>
      <c r="W8" s="10" t="s">
        <v>31</v>
      </c>
      <c r="X8" s="10" t="s">
        <v>32</v>
      </c>
      <c r="Y8" s="8" t="s">
        <v>33</v>
      </c>
      <c r="Z8" s="9" t="s">
        <v>34</v>
      </c>
      <c r="AA8" s="6"/>
      <c r="AB8" s="6"/>
      <c r="AC8" s="6"/>
    </row>
    <row r="9" spans="1:29" ht="15.75">
      <c r="A9" s="13" t="s">
        <v>35</v>
      </c>
      <c r="B9" s="13" t="s">
        <v>36</v>
      </c>
      <c r="C9" s="13"/>
      <c r="D9" s="13" t="s">
        <v>1</v>
      </c>
      <c r="E9" s="13" t="s">
        <v>1</v>
      </c>
      <c r="F9" s="13"/>
      <c r="G9" s="13" t="s">
        <v>1</v>
      </c>
      <c r="H9" s="13" t="s">
        <v>1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1</v>
      </c>
      <c r="N9" s="13" t="s">
        <v>1</v>
      </c>
      <c r="O9" s="13" t="s">
        <v>1</v>
      </c>
      <c r="P9" s="13" t="s">
        <v>1</v>
      </c>
      <c r="Q9" s="13" t="s">
        <v>1</v>
      </c>
      <c r="R9" s="14" t="s">
        <v>1</v>
      </c>
      <c r="S9" s="13" t="s">
        <v>1</v>
      </c>
      <c r="T9" s="13" t="s">
        <v>1</v>
      </c>
      <c r="U9" s="13" t="s">
        <v>1</v>
      </c>
      <c r="V9" s="13" t="s">
        <v>1</v>
      </c>
      <c r="W9" s="13" t="s">
        <v>1</v>
      </c>
      <c r="X9" s="13" t="s">
        <v>1</v>
      </c>
      <c r="Y9" s="13" t="s">
        <v>1</v>
      </c>
      <c r="Z9" s="13" t="s">
        <v>1</v>
      </c>
      <c r="AA9" s="6"/>
      <c r="AB9" s="1"/>
      <c r="AC9" s="1"/>
    </row>
    <row r="10" spans="1:29" s="20" customFormat="1" ht="15.75">
      <c r="A10" s="15">
        <v>1</v>
      </c>
      <c r="B10" s="16"/>
      <c r="C10" s="16" t="s">
        <v>46</v>
      </c>
      <c r="D10" s="16"/>
      <c r="E10" s="17"/>
      <c r="F10" s="17"/>
      <c r="G10" s="18">
        <v>61</v>
      </c>
      <c r="H10" s="17" t="s">
        <v>38</v>
      </c>
      <c r="I10" s="17" t="s">
        <v>38</v>
      </c>
      <c r="J10" s="17"/>
      <c r="K10" s="17" t="s">
        <v>38</v>
      </c>
      <c r="L10" s="17" t="s">
        <v>38</v>
      </c>
      <c r="M10" s="17" t="s">
        <v>38</v>
      </c>
      <c r="N10" s="17"/>
      <c r="O10" s="17"/>
      <c r="P10" s="17"/>
      <c r="Q10" s="17"/>
      <c r="R10" s="17">
        <v>2</v>
      </c>
      <c r="S10" s="17">
        <v>4</v>
      </c>
      <c r="T10" s="17">
        <v>10</v>
      </c>
      <c r="U10" s="17">
        <v>4</v>
      </c>
      <c r="V10" s="17"/>
      <c r="W10" s="17"/>
      <c r="X10" s="17">
        <f>R10+S10+T10+U10</f>
        <v>20</v>
      </c>
      <c r="Y10" s="18">
        <f>ROUND(G10+R10+S10+T10+U10+V10+W10,0)</f>
        <v>81</v>
      </c>
      <c r="Z10" s="17" t="str">
        <f>VLOOKUP(Y10,$AB$2:$AC$7,2)</f>
        <v>9 (девет)</v>
      </c>
      <c r="AA10" s="19"/>
      <c r="AB10" s="19"/>
      <c r="AC10" s="19"/>
    </row>
    <row r="11" spans="1:29" s="20" customFormat="1" ht="15.75">
      <c r="A11" s="21">
        <f>A10+1</f>
        <v>2</v>
      </c>
      <c r="B11" s="22"/>
      <c r="C11" s="23" t="s">
        <v>37</v>
      </c>
      <c r="D11" s="24"/>
      <c r="E11" s="17"/>
      <c r="F11" s="17"/>
      <c r="G11" s="18">
        <v>55</v>
      </c>
      <c r="H11" s="17" t="s">
        <v>38</v>
      </c>
      <c r="I11" s="17"/>
      <c r="J11" s="17"/>
      <c r="K11" s="17"/>
      <c r="L11" s="17" t="s">
        <v>38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f>R11+S11+T11+U11</f>
        <v>0</v>
      </c>
      <c r="Y11" s="17">
        <f>ROUND(G11+R11+S11+T11+U11+V11+W11,0)</f>
        <v>55</v>
      </c>
      <c r="Z11" s="17" t="str">
        <f>VLOOKUP(Y11,$AB$2:$AC$7,2)</f>
        <v>6 (шест)</v>
      </c>
      <c r="AA11" s="19"/>
      <c r="AB11" s="19"/>
      <c r="AC11" s="19"/>
    </row>
    <row r="12" spans="1:29" s="20" customFormat="1" ht="15.75">
      <c r="A12" s="21">
        <f>A11+1</f>
        <v>3</v>
      </c>
      <c r="B12" s="16"/>
      <c r="C12" s="16" t="s">
        <v>39</v>
      </c>
      <c r="D12" s="16"/>
      <c r="E12" s="17"/>
      <c r="F12" s="17"/>
      <c r="G12" s="18">
        <v>61</v>
      </c>
      <c r="H12" s="17" t="s">
        <v>38</v>
      </c>
      <c r="I12" s="17" t="s">
        <v>38</v>
      </c>
      <c r="J12" s="17"/>
      <c r="K12" s="17"/>
      <c r="L12" s="17" t="s">
        <v>38</v>
      </c>
      <c r="M12" s="17" t="s">
        <v>38</v>
      </c>
      <c r="N12" s="17" t="s">
        <v>38</v>
      </c>
      <c r="O12" s="17" t="s">
        <v>38</v>
      </c>
      <c r="P12" s="17" t="s">
        <v>38</v>
      </c>
      <c r="Q12" s="17"/>
      <c r="R12" s="17"/>
      <c r="S12" s="17"/>
      <c r="T12" s="17"/>
      <c r="U12" s="17"/>
      <c r="V12" s="17"/>
      <c r="W12" s="17"/>
      <c r="X12" s="17">
        <f>R12+S12+T12+U12</f>
        <v>0</v>
      </c>
      <c r="Y12" s="17">
        <f>ROUND(G12+R12+S12+T12+U12+V12+W12,0)</f>
        <v>61</v>
      </c>
      <c r="Z12" s="17" t="str">
        <f>VLOOKUP(Y12,$AB$2:$AC$7,2)</f>
        <v>7 (седум)</v>
      </c>
      <c r="AA12" s="25"/>
      <c r="AB12" s="25"/>
      <c r="AC12" s="19"/>
    </row>
    <row r="13" spans="1:29" s="20" customFormat="1" ht="15.75">
      <c r="A13" s="21">
        <f>A12+1</f>
        <v>4</v>
      </c>
      <c r="B13" s="16"/>
      <c r="C13" s="16" t="s">
        <v>40</v>
      </c>
      <c r="D13" s="16"/>
      <c r="E13" s="17"/>
      <c r="F13" s="17"/>
      <c r="G13" s="18">
        <v>51</v>
      </c>
      <c r="H13" s="17" t="s">
        <v>38</v>
      </c>
      <c r="I13" s="17" t="s">
        <v>38</v>
      </c>
      <c r="J13" s="17" t="s">
        <v>38</v>
      </c>
      <c r="K13" s="17" t="s">
        <v>38</v>
      </c>
      <c r="L13" s="17" t="s">
        <v>38</v>
      </c>
      <c r="M13" s="17"/>
      <c r="N13" s="17" t="s">
        <v>38</v>
      </c>
      <c r="O13" s="17" t="s">
        <v>38</v>
      </c>
      <c r="P13" s="17" t="s">
        <v>38</v>
      </c>
      <c r="Q13" s="17" t="s">
        <v>38</v>
      </c>
      <c r="R13" s="17"/>
      <c r="S13" s="17"/>
      <c r="T13" s="17"/>
      <c r="U13" s="17"/>
      <c r="V13" s="17"/>
      <c r="W13" s="17"/>
      <c r="X13" s="17">
        <f>R13+S13+T13+U13</f>
        <v>0</v>
      </c>
      <c r="Y13" s="17">
        <f>ROUND(G13+R13+S13+T13+U13+V13+W13,0)</f>
        <v>51</v>
      </c>
      <c r="Z13" s="17" t="str">
        <f>VLOOKUP(Y13,$AB$2:$AC$7,2)</f>
        <v>6 (шест)</v>
      </c>
      <c r="AA13" s="25"/>
      <c r="AB13" s="25"/>
      <c r="AC13" s="19"/>
    </row>
    <row r="14" spans="1:29" s="20" customFormat="1" ht="15.75">
      <c r="A14" s="21">
        <v>5</v>
      </c>
      <c r="B14" s="16"/>
      <c r="C14" s="16" t="s">
        <v>41</v>
      </c>
      <c r="D14" s="16"/>
      <c r="E14" s="17"/>
      <c r="F14" s="17"/>
      <c r="G14" s="18">
        <v>54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f>R14+S14+T14+U14</f>
        <v>0</v>
      </c>
      <c r="Y14" s="17">
        <f>ROUND(G14+R14+S14+T14+U14+V14+W14,0)</f>
        <v>54</v>
      </c>
      <c r="Z14" s="17" t="str">
        <f>VLOOKUP(Y14,$AB$2:$AC$7,2)</f>
        <v>6 (шест)</v>
      </c>
      <c r="AA14" s="25"/>
      <c r="AB14" s="25"/>
      <c r="AC14" s="19"/>
    </row>
    <row r="15" spans="1:29" s="20" customFormat="1" ht="15.75">
      <c r="A15" s="26" t="s">
        <v>42</v>
      </c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/>
      <c r="T15" s="29"/>
      <c r="U15"/>
      <c r="V15" s="29"/>
      <c r="W15" s="29"/>
      <c r="X15" s="29"/>
      <c r="Y15" s="29"/>
      <c r="Z15" s="29"/>
      <c r="AA15" s="25"/>
      <c r="AB15" s="25"/>
      <c r="AC15" s="19"/>
    </row>
    <row r="16" spans="1:28" ht="15.75">
      <c r="A16" s="26"/>
      <c r="AA16" s="31"/>
      <c r="AB16" s="31"/>
    </row>
    <row r="17" spans="1:28" ht="15.75">
      <c r="A17" s="26"/>
      <c r="AA17" s="31"/>
      <c r="AB17" s="31"/>
    </row>
    <row r="18" spans="2:28" ht="15.75">
      <c r="B18" s="32" t="s">
        <v>43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4"/>
      <c r="S18" s="33"/>
      <c r="T18" s="33"/>
      <c r="U18" s="32" t="s">
        <v>44</v>
      </c>
      <c r="V18" s="33"/>
      <c r="W18" s="33"/>
      <c r="X18" s="33"/>
      <c r="Y18" s="33"/>
      <c r="AA18" s="31"/>
      <c r="AB18" s="31"/>
    </row>
    <row r="19" spans="2:28" ht="15.7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4"/>
      <c r="S19" s="33"/>
      <c r="T19" s="33"/>
      <c r="U19" s="32"/>
      <c r="V19" s="33"/>
      <c r="W19" s="33"/>
      <c r="X19" s="33"/>
      <c r="Y19" s="33"/>
      <c r="AA19" s="31"/>
      <c r="AB19" s="31"/>
    </row>
    <row r="20" spans="1:28" s="6" customFormat="1" ht="15.75">
      <c r="A20"/>
      <c r="B20" s="34">
        <v>43416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4"/>
      <c r="S20" s="33"/>
      <c r="T20" s="33"/>
      <c r="U20" s="32" t="s">
        <v>45</v>
      </c>
      <c r="V20" s="33"/>
      <c r="W20" s="33"/>
      <c r="X20" s="33"/>
      <c r="Y20" s="33"/>
      <c r="Z20" s="29"/>
      <c r="AA20" s="31"/>
      <c r="AB20" s="31"/>
    </row>
    <row r="25" spans="1:176" s="35" customFormat="1" ht="15.75">
      <c r="A25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/>
      <c r="T25" s="29"/>
      <c r="U25"/>
      <c r="V25" s="29"/>
      <c r="W25" s="29"/>
      <c r="X25" s="29"/>
      <c r="Y25" s="29"/>
      <c r="Z25" s="29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</row>
  </sheetData>
  <sheetProtection/>
  <mergeCells count="2">
    <mergeCell ref="A1:AA1"/>
    <mergeCell ref="A3:AA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cp:lastPrinted>2018-11-12T11:10:14Z</cp:lastPrinted>
  <dcterms:created xsi:type="dcterms:W3CDTF">2018-11-12T10:57:54Z</dcterms:created>
  <dcterms:modified xsi:type="dcterms:W3CDTF">2018-11-12T17:06:43Z</dcterms:modified>
  <cp:category/>
  <cp:version/>
  <cp:contentType/>
  <cp:contentStatus/>
</cp:coreProperties>
</file>