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<sst xmlns="http://schemas.openxmlformats.org/spreadsheetml/2006/main" count="85" uniqueCount="46">
  <si>
    <t>I колоквиум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</si>
  <si>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</si>
  <si>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</si>
  <si>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</si>
  <si>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</si>
  <si>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</si>
  <si>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</si>
  <si>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</si>
  <si>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>Предмет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</si>
  <si>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</si>
  <si>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</si>
  <si>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</si>
  <si>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</si>
  <si>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</si>
  <si>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р.б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</si>
  <si>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</si>
  <si>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</si>
  <si>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</si>
  <si>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</si>
  <si>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</si>
  <si>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</si>
  <si>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</si>
  <si>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ПРЕЛИМИНАРНИ РЕЗУЛТАТИ</t>
  </si>
  <si>
    <t>Присуство</t>
  </si>
  <si>
    <t>09/10.02.2016</t>
  </si>
  <si>
    <t>+</t>
  </si>
  <si>
    <t>16/17.02.2016</t>
  </si>
  <si>
    <t>21.02.2016</t>
  </si>
  <si>
    <t>24.02.2106</t>
  </si>
  <si>
    <t>01/02.03.2016</t>
  </si>
  <si>
    <t>08/09.03.2016</t>
  </si>
  <si>
    <t>15/16.03.2016</t>
  </si>
  <si>
    <t>29/30.03.2016</t>
  </si>
  <si>
    <t>05/06.04.2016</t>
  </si>
  <si>
    <t>20.04.2016</t>
  </si>
  <si>
    <t xml:space="preserve">прв поправен </t>
  </si>
  <si>
    <t>II поправен</t>
  </si>
  <si>
    <t>Вкупно</t>
  </si>
  <si>
    <t>Прилеп</t>
  </si>
  <si>
    <t>Предметен наставник:</t>
  </si>
  <si>
    <t>Проф. д-р Гордана Витанова</t>
  </si>
  <si>
    <t>134/15</t>
  </si>
  <si>
    <r>
      <t xml:space="preserve"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СМЕТКОВОДСТВО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        одржан на ден 05.09.2018 год. </t>
    </r>
  </si>
  <si>
    <t>96/17</t>
  </si>
  <si>
    <t>Заклучно со реден број 2 (два)</t>
  </si>
  <si>
    <t xml:space="preserve">Консултации на 13.09.2018 (четврток) во 09.30 часот. кај предметниот наставник </t>
  </si>
</sst>
</file>

<file path=xl/styles.xml><?xml version="1.0" encoding="utf-8"?>
<styleSheet xmlns="http://schemas.openxmlformats.org/spreadsheetml/2006/main">
  <numFmts count="16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180" wrapText="1"/>
    </xf>
    <xf numFmtId="0" fontId="4" fillId="33" borderId="10" xfId="0" applyFont="1" applyFill="1" applyBorder="1" applyAlignment="1">
      <alignment horizontal="center" vertical="center" textRotation="180"/>
    </xf>
    <xf numFmtId="0" fontId="46" fillId="33" borderId="10" xfId="0" applyFont="1" applyFill="1" applyBorder="1" applyAlignment="1">
      <alignment horizontal="center" vertical="center" textRotation="180"/>
    </xf>
    <xf numFmtId="0" fontId="47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3" fillId="34" borderId="10" xfId="0" applyFont="1" applyFill="1" applyBorder="1" applyAlignment="1">
      <alignment/>
    </xf>
    <xf numFmtId="0" fontId="47" fillId="34" borderId="10" xfId="0" applyFont="1" applyFill="1" applyBorder="1" applyAlignment="1">
      <alignment horizontal="left" vertical="center" wrapText="1"/>
    </xf>
    <xf numFmtId="49" fontId="47" fillId="34" borderId="10" xfId="0" applyNumberFormat="1" applyFont="1" applyFill="1" applyBorder="1" applyAlignment="1">
      <alignment horizontal="center" vertical="center"/>
    </xf>
    <xf numFmtId="14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"/>
  <sheetViews>
    <sheetView tabSelected="1" zoomScalePageLayoutView="0" workbookViewId="0" topLeftCell="A4">
      <selection activeCell="B10" sqref="B10:B11"/>
    </sheetView>
  </sheetViews>
  <sheetFormatPr defaultColWidth="9.140625" defaultRowHeight="12.75"/>
  <cols>
    <col min="1" max="1" width="4.421875" style="0" customWidth="1"/>
    <col min="2" max="2" width="33.140625" style="9" customWidth="1"/>
    <col min="3" max="3" width="7.28125" style="10" customWidth="1"/>
    <col min="4" max="4" width="6.28125" style="2" customWidth="1"/>
    <col min="5" max="5" width="6.28125" style="2" hidden="1" customWidth="1"/>
    <col min="6" max="6" width="5.7109375" style="2" customWidth="1"/>
    <col min="7" max="7" width="5.7109375" style="2" hidden="1" customWidth="1"/>
    <col min="8" max="8" width="12.28125" style="2" customWidth="1"/>
    <col min="9" max="9" width="2.7109375" style="2" hidden="1" customWidth="1"/>
    <col min="10" max="10" width="2.28125" style="2" hidden="1" customWidth="1"/>
    <col min="11" max="11" width="2.140625" style="2" hidden="1" customWidth="1"/>
    <col min="12" max="12" width="2.421875" style="2" hidden="1" customWidth="1"/>
    <col min="13" max="13" width="2.140625" style="2" hidden="1" customWidth="1"/>
    <col min="14" max="15" width="2.28125" style="2" hidden="1" customWidth="1"/>
    <col min="16" max="18" width="2.140625" style="2" hidden="1" customWidth="1"/>
    <col min="19" max="19" width="4.8515625" style="6" customWidth="1"/>
    <col min="20" max="20" width="4.57421875" style="2" customWidth="1"/>
    <col min="21" max="21" width="4.8515625" style="2" customWidth="1"/>
    <col min="22" max="22" width="5.8515625" style="0" customWidth="1"/>
    <col min="23" max="23" width="4.8515625" style="2" customWidth="1"/>
    <col min="24" max="25" width="6.57421875" style="2" customWidth="1"/>
    <col min="26" max="26" width="9.00390625" style="2" customWidth="1"/>
    <col min="27" max="27" width="10.140625" style="2" customWidth="1"/>
    <col min="29" max="30" width="9.140625" style="0" customWidth="1"/>
  </cols>
  <sheetData>
    <row r="1" spans="1:30" ht="15.75" customHeight="1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1" t="s">
        <v>7</v>
      </c>
      <c r="AD1" s="1" t="s">
        <v>15</v>
      </c>
    </row>
    <row r="2" spans="1:30" ht="15.75">
      <c r="A2" s="4"/>
      <c r="B2" s="7"/>
      <c r="C2" s="8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4"/>
      <c r="W2" s="5"/>
      <c r="X2" s="5"/>
      <c r="Y2" s="5"/>
      <c r="Z2" s="5"/>
      <c r="AA2" s="5"/>
      <c r="AB2" s="3"/>
      <c r="AC2" s="3">
        <v>0</v>
      </c>
      <c r="AD2" s="3" t="s">
        <v>16</v>
      </c>
    </row>
    <row r="3" spans="1:30" ht="12.75" customHeight="1">
      <c r="A3" s="31" t="s">
        <v>42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">
        <v>51</v>
      </c>
      <c r="AD3" s="3" t="s">
        <v>17</v>
      </c>
    </row>
    <row r="4" spans="1:30" ht="18.7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">
        <v>61</v>
      </c>
      <c r="AD4" s="3" t="s">
        <v>18</v>
      </c>
    </row>
    <row r="5" spans="1:30" ht="16.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">
        <v>71</v>
      </c>
      <c r="AD5" s="3" t="s">
        <v>19</v>
      </c>
    </row>
    <row r="6" spans="1:30" ht="15.75">
      <c r="A6" s="4"/>
      <c r="B6" s="7"/>
      <c r="C6" s="8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4"/>
      <c r="W6" s="5"/>
      <c r="X6" s="5"/>
      <c r="Y6" s="5"/>
      <c r="Z6" s="5"/>
      <c r="AA6" s="5"/>
      <c r="AB6" s="3"/>
      <c r="AC6" s="3">
        <v>81</v>
      </c>
      <c r="AD6" s="3" t="s">
        <v>20</v>
      </c>
    </row>
    <row r="7" spans="1:30" ht="15.75">
      <c r="A7" s="4"/>
      <c r="B7" s="7"/>
      <c r="C7" s="8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4"/>
      <c r="W7" s="5"/>
      <c r="X7" s="5"/>
      <c r="Y7" s="5"/>
      <c r="Z7" s="5"/>
      <c r="AA7" s="5"/>
      <c r="AB7" s="3"/>
      <c r="AC7" s="3">
        <v>91</v>
      </c>
      <c r="AD7" s="3" t="s">
        <v>21</v>
      </c>
    </row>
    <row r="8" spans="1:30" ht="92.25" customHeight="1">
      <c r="A8" s="13">
        <f>A8:E11</f>
        <v>0</v>
      </c>
      <c r="B8" s="14" t="s">
        <v>8</v>
      </c>
      <c r="C8" s="15" t="s">
        <v>9</v>
      </c>
      <c r="D8" s="16" t="s">
        <v>0</v>
      </c>
      <c r="E8" s="16" t="s">
        <v>35</v>
      </c>
      <c r="F8" s="17" t="s">
        <v>10</v>
      </c>
      <c r="G8" s="17" t="s">
        <v>36</v>
      </c>
      <c r="H8" s="16" t="s">
        <v>11</v>
      </c>
      <c r="I8" s="16" t="s">
        <v>24</v>
      </c>
      <c r="J8" s="16" t="s">
        <v>26</v>
      </c>
      <c r="K8" s="16" t="s">
        <v>27</v>
      </c>
      <c r="L8" s="16" t="s">
        <v>28</v>
      </c>
      <c r="M8" s="16" t="s">
        <v>29</v>
      </c>
      <c r="N8" s="16" t="s">
        <v>30</v>
      </c>
      <c r="O8" s="16" t="s">
        <v>31</v>
      </c>
      <c r="P8" s="16" t="s">
        <v>32</v>
      </c>
      <c r="Q8" s="16" t="s">
        <v>33</v>
      </c>
      <c r="R8" s="16" t="s">
        <v>34</v>
      </c>
      <c r="S8" s="18" t="s">
        <v>23</v>
      </c>
      <c r="T8" s="17" t="s">
        <v>1</v>
      </c>
      <c r="U8" s="17" t="s">
        <v>12</v>
      </c>
      <c r="V8" s="17" t="s">
        <v>3</v>
      </c>
      <c r="W8" s="16" t="s">
        <v>2</v>
      </c>
      <c r="X8" s="16" t="s">
        <v>13</v>
      </c>
      <c r="Y8" s="16" t="s">
        <v>37</v>
      </c>
      <c r="Z8" s="14" t="s">
        <v>4</v>
      </c>
      <c r="AA8" s="15" t="s">
        <v>5</v>
      </c>
      <c r="AB8" s="3"/>
      <c r="AC8" s="3"/>
      <c r="AD8" s="3"/>
    </row>
    <row r="9" spans="1:30" ht="15.75">
      <c r="A9" s="13" t="s">
        <v>14</v>
      </c>
      <c r="B9" s="13" t="s">
        <v>6</v>
      </c>
      <c r="C9" s="13"/>
      <c r="D9" s="13" t="s">
        <v>7</v>
      </c>
      <c r="E9" s="13"/>
      <c r="F9" s="13" t="s">
        <v>7</v>
      </c>
      <c r="G9" s="13"/>
      <c r="H9" s="13" t="s">
        <v>7</v>
      </c>
      <c r="I9" s="13" t="s">
        <v>7</v>
      </c>
      <c r="J9" s="13" t="s">
        <v>7</v>
      </c>
      <c r="K9" s="13" t="s">
        <v>7</v>
      </c>
      <c r="L9" s="13" t="s">
        <v>7</v>
      </c>
      <c r="M9" s="13" t="s">
        <v>7</v>
      </c>
      <c r="N9" s="13" t="s">
        <v>7</v>
      </c>
      <c r="O9" s="13" t="s">
        <v>7</v>
      </c>
      <c r="P9" s="13" t="s">
        <v>7</v>
      </c>
      <c r="Q9" s="13" t="s">
        <v>7</v>
      </c>
      <c r="R9" s="13" t="s">
        <v>7</v>
      </c>
      <c r="S9" s="19" t="s">
        <v>7</v>
      </c>
      <c r="T9" s="13" t="s">
        <v>7</v>
      </c>
      <c r="U9" s="13" t="s">
        <v>7</v>
      </c>
      <c r="V9" s="13" t="s">
        <v>7</v>
      </c>
      <c r="W9" s="13" t="s">
        <v>7</v>
      </c>
      <c r="X9" s="13" t="s">
        <v>7</v>
      </c>
      <c r="Y9" s="13" t="s">
        <v>7</v>
      </c>
      <c r="Z9" s="13" t="s">
        <v>7</v>
      </c>
      <c r="AA9" s="13" t="s">
        <v>7</v>
      </c>
      <c r="AB9" s="3"/>
      <c r="AC9" s="1"/>
      <c r="AD9" s="1"/>
    </row>
    <row r="10" spans="1:27" s="24" customFormat="1" ht="18.75" customHeight="1">
      <c r="A10" s="20">
        <v>1</v>
      </c>
      <c r="B10" s="21"/>
      <c r="C10" s="22" t="s">
        <v>43</v>
      </c>
      <c r="D10" s="22">
        <v>0</v>
      </c>
      <c r="E10" s="22"/>
      <c r="F10" s="22">
        <v>0</v>
      </c>
      <c r="G10" s="22"/>
      <c r="H10" s="23">
        <v>41</v>
      </c>
      <c r="I10" s="22" t="s">
        <v>25</v>
      </c>
      <c r="J10" s="22" t="s">
        <v>25</v>
      </c>
      <c r="K10" s="22" t="s">
        <v>25</v>
      </c>
      <c r="L10" s="22" t="s">
        <v>25</v>
      </c>
      <c r="M10" s="22" t="s">
        <v>25</v>
      </c>
      <c r="N10" s="22"/>
      <c r="O10" s="22" t="s">
        <v>25</v>
      </c>
      <c r="P10" s="22" t="s">
        <v>25</v>
      </c>
      <c r="Q10" s="22" t="s">
        <v>25</v>
      </c>
      <c r="R10" s="22" t="s">
        <v>25</v>
      </c>
      <c r="S10" s="22">
        <v>1</v>
      </c>
      <c r="T10" s="22"/>
      <c r="U10" s="22"/>
      <c r="V10" s="22"/>
      <c r="W10" s="22"/>
      <c r="X10" s="22"/>
      <c r="Y10" s="22">
        <f>S10+T10+U10+V10</f>
        <v>1</v>
      </c>
      <c r="Z10" s="22">
        <f>ROUND(H10+S10+T10+U10+V10+W10+X10,0)</f>
        <v>42</v>
      </c>
      <c r="AA10" s="22" t="str">
        <f>VLOOKUP(Z10,$AC$2:$AD$7,2)</f>
        <v>5 (пет)</v>
      </c>
    </row>
    <row r="11" spans="1:27" s="24" customFormat="1" ht="15.75">
      <c r="A11" s="25">
        <f>A10+1</f>
        <v>2</v>
      </c>
      <c r="B11" s="26"/>
      <c r="C11" s="27" t="s">
        <v>41</v>
      </c>
      <c r="D11" s="22">
        <v>59</v>
      </c>
      <c r="E11" s="22"/>
      <c r="F11" s="22">
        <v>41</v>
      </c>
      <c r="G11" s="22"/>
      <c r="H11" s="23">
        <f>(D11+F11)/2</f>
        <v>50</v>
      </c>
      <c r="I11" s="22" t="s">
        <v>25</v>
      </c>
      <c r="J11" s="22" t="s">
        <v>25</v>
      </c>
      <c r="K11" s="22" t="s">
        <v>25</v>
      </c>
      <c r="L11" s="22" t="s">
        <v>25</v>
      </c>
      <c r="M11" s="22" t="s">
        <v>25</v>
      </c>
      <c r="N11" s="22"/>
      <c r="O11" s="22" t="s">
        <v>25</v>
      </c>
      <c r="P11" s="22" t="s">
        <v>25</v>
      </c>
      <c r="Q11" s="22" t="s">
        <v>25</v>
      </c>
      <c r="R11" s="22" t="s">
        <v>25</v>
      </c>
      <c r="S11" s="22">
        <v>2</v>
      </c>
      <c r="T11" s="22">
        <v>1</v>
      </c>
      <c r="U11" s="22"/>
      <c r="V11" s="22">
        <v>3</v>
      </c>
      <c r="W11" s="22"/>
      <c r="X11" s="22"/>
      <c r="Y11" s="22">
        <f>S11+T11+U11+V11</f>
        <v>6</v>
      </c>
      <c r="Z11" s="22">
        <f>ROUND(H11+S11+T11+U11+V11+W11+X11,0)</f>
        <v>56</v>
      </c>
      <c r="AA11" s="22" t="str">
        <f>VLOOKUP(Z11,$AC$2:$AD$7,2)</f>
        <v>6 (шест)</v>
      </c>
    </row>
    <row r="12" spans="2:21" ht="15.75">
      <c r="B12" s="30" t="s">
        <v>44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</row>
    <row r="13" spans="2:21" ht="15.75"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</row>
    <row r="14" spans="2:27" ht="18" customHeight="1">
      <c r="B14" s="33" t="s">
        <v>45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</row>
    <row r="16" spans="2:26" ht="15.75">
      <c r="B16" s="11" t="s">
        <v>38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8"/>
      <c r="T16" s="12"/>
      <c r="U16" s="12"/>
      <c r="V16" s="11" t="s">
        <v>39</v>
      </c>
      <c r="W16" s="12"/>
      <c r="X16" s="12"/>
      <c r="Y16" s="12"/>
      <c r="Z16" s="12"/>
    </row>
    <row r="17" spans="2:26" ht="15.75">
      <c r="B17" s="28">
        <v>43349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8"/>
      <c r="T17" s="12"/>
      <c r="U17" s="12"/>
      <c r="V17" s="11" t="s">
        <v>40</v>
      </c>
      <c r="W17" s="12"/>
      <c r="X17" s="12"/>
      <c r="Y17" s="12"/>
      <c r="Z17" s="12"/>
    </row>
  </sheetData>
  <sheetProtection/>
  <mergeCells count="4">
    <mergeCell ref="B12:U12"/>
    <mergeCell ref="A3:AB5"/>
    <mergeCell ref="A1:AB1"/>
    <mergeCell ref="B14:AA14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Asus</cp:lastModifiedBy>
  <cp:lastPrinted>2016-09-28T12:20:37Z</cp:lastPrinted>
  <dcterms:created xsi:type="dcterms:W3CDTF">2011-06-01T07:35:29Z</dcterms:created>
  <dcterms:modified xsi:type="dcterms:W3CDTF">2018-09-06T10:54:03Z</dcterms:modified>
  <cp:category/>
  <cp:version/>
  <cp:contentType/>
  <cp:contentStatus/>
</cp:coreProperties>
</file>